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/>
  <mc:AlternateContent xmlns:mc="http://schemas.openxmlformats.org/markup-compatibility/2006">
    <mc:Choice Requires="x15">
      <x15ac:absPath xmlns:x15ac="http://schemas.microsoft.com/office/spreadsheetml/2010/11/ac" url="C:\Users\Benjamin\Desktop\"/>
    </mc:Choice>
  </mc:AlternateContent>
  <bookViews>
    <workbookView xWindow="0" yWindow="0" windowWidth="28800" windowHeight="12300" tabRatio="960" firstSheet="1" activeTab="7"/>
  </bookViews>
  <sheets>
    <sheet name="1. SVEŽE MESO IN MESNI IZDELKI" sheetId="36" r:id="rId1"/>
    <sheet name="2.PERUTNINA IN PERUTNINSKI IZDE" sheetId="20" r:id="rId2"/>
    <sheet name="3. RIBE IN RIBJI IZDELKI TER Z " sheetId="8" r:id="rId3"/>
    <sheet name="4. KRUH, PEKOVSKI IN SLAŠČIČARS" sheetId="11" r:id="rId4"/>
    <sheet name="5. SVEŽE SADJE IN ZELENJAVA" sheetId="12" r:id="rId5"/>
    <sheet name="6. SADNI SOKOVI IN SIRUPI TER V" sheetId="28" r:id="rId6"/>
    <sheet name="7. MLEKO IN MLEČNI IZDELKI" sheetId="37" r:id="rId7"/>
    <sheet name="8. SPLOŠNO PREHRAMBENO BLAGO " sheetId="29" r:id="rId8"/>
  </sheets>
  <definedNames>
    <definedName name="_xlnm.Print_Area" localSheetId="0">'1. SVEŽE MESO IN MESNI IZDELKI'!$A$1:$K$45</definedName>
    <definedName name="_xlnm.Print_Area" localSheetId="4">'5. SVEŽE SADJE IN ZELENJAVA'!$A$1:$K$61</definedName>
  </definedNames>
  <calcPr calcId="162913"/>
</workbook>
</file>

<file path=xl/calcChain.xml><?xml version="1.0" encoding="utf-8"?>
<calcChain xmlns="http://schemas.openxmlformats.org/spreadsheetml/2006/main">
  <c r="G80" i="29" l="1"/>
  <c r="H80" i="29" s="1"/>
  <c r="I80" i="29" s="1"/>
  <c r="G79" i="29"/>
  <c r="H79" i="29" s="1"/>
  <c r="I79" i="29" s="1"/>
  <c r="G78" i="29"/>
  <c r="G77" i="29"/>
  <c r="H77" i="29" s="1"/>
  <c r="G76" i="29"/>
  <c r="H76" i="29" s="1"/>
  <c r="G75" i="29"/>
  <c r="G74" i="29"/>
  <c r="I74" i="29" s="1"/>
  <c r="H74" i="29"/>
  <c r="G73" i="29"/>
  <c r="H73" i="29" s="1"/>
  <c r="G72" i="29"/>
  <c r="H72" i="29" s="1"/>
  <c r="I72" i="29" s="1"/>
  <c r="G71" i="29"/>
  <c r="G70" i="29"/>
  <c r="H70" i="29" s="1"/>
  <c r="G69" i="29"/>
  <c r="H69" i="29"/>
  <c r="G68" i="29"/>
  <c r="H68" i="29"/>
  <c r="I68" i="29"/>
  <c r="G30" i="37"/>
  <c r="G29" i="37"/>
  <c r="H29" i="37" s="1"/>
  <c r="G28" i="37"/>
  <c r="H28" i="37" s="1"/>
  <c r="I28" i="37" s="1"/>
  <c r="G27" i="37"/>
  <c r="H27" i="37" s="1"/>
  <c r="G41" i="12"/>
  <c r="H41" i="12"/>
  <c r="I41" i="12" s="1"/>
  <c r="G40" i="12"/>
  <c r="H40" i="12" s="1"/>
  <c r="I40" i="12" s="1"/>
  <c r="G39" i="12"/>
  <c r="H39" i="12" s="1"/>
  <c r="I39" i="12" s="1"/>
  <c r="G35" i="11"/>
  <c r="G34" i="11"/>
  <c r="H34" i="11" s="1"/>
  <c r="I34" i="11" s="1"/>
  <c r="G33" i="11"/>
  <c r="G32" i="11"/>
  <c r="G31" i="11"/>
  <c r="G30" i="11"/>
  <c r="H30" i="11"/>
  <c r="I30" i="11" s="1"/>
  <c r="G29" i="11"/>
  <c r="I29" i="11"/>
  <c r="H29" i="11"/>
  <c r="G26" i="36"/>
  <c r="G25" i="36"/>
  <c r="G24" i="36"/>
  <c r="H24" i="36" s="1"/>
  <c r="I24" i="36" s="1"/>
  <c r="G25" i="37"/>
  <c r="H25" i="37" s="1"/>
  <c r="G19" i="12"/>
  <c r="H19" i="12"/>
  <c r="I19" i="12" s="1"/>
  <c r="G18" i="12"/>
  <c r="H18" i="12" s="1"/>
  <c r="G15" i="8"/>
  <c r="H15" i="8" s="1"/>
  <c r="I15" i="8" s="1"/>
  <c r="G14" i="8"/>
  <c r="H14" i="8"/>
  <c r="I14" i="8" s="1"/>
  <c r="G13" i="8"/>
  <c r="H13" i="8" s="1"/>
  <c r="I13" i="8" s="1"/>
  <c r="G12" i="8"/>
  <c r="H12" i="8" s="1"/>
  <c r="I12" i="8" s="1"/>
  <c r="G11" i="8"/>
  <c r="H11" i="8" s="1"/>
  <c r="I11" i="8" s="1"/>
  <c r="G10" i="8"/>
  <c r="H10" i="8"/>
  <c r="I10" i="8" s="1"/>
  <c r="G9" i="8"/>
  <c r="H9" i="8" s="1"/>
  <c r="G8" i="11"/>
  <c r="G67" i="29"/>
  <c r="H67" i="29" s="1"/>
  <c r="I67" i="29" s="1"/>
  <c r="G65" i="29"/>
  <c r="H65" i="29"/>
  <c r="I65" i="29" s="1"/>
  <c r="G66" i="29"/>
  <c r="H66" i="29" s="1"/>
  <c r="G26" i="37"/>
  <c r="H26" i="37" s="1"/>
  <c r="I26" i="37" s="1"/>
  <c r="G24" i="37"/>
  <c r="G11" i="29"/>
  <c r="H11" i="29" s="1"/>
  <c r="G15" i="28"/>
  <c r="H15" i="28" s="1"/>
  <c r="G37" i="12"/>
  <c r="G36" i="12"/>
  <c r="I36" i="12" s="1"/>
  <c r="H36" i="12"/>
  <c r="G20" i="12"/>
  <c r="H20" i="12" s="1"/>
  <c r="G25" i="11"/>
  <c r="G24" i="11"/>
  <c r="H24" i="11" s="1"/>
  <c r="I24" i="11" s="1"/>
  <c r="G23" i="37"/>
  <c r="H23" i="37"/>
  <c r="I23" i="37" s="1"/>
  <c r="G22" i="37"/>
  <c r="H22" i="37"/>
  <c r="I22" i="37" s="1"/>
  <c r="G21" i="37"/>
  <c r="H21" i="37" s="1"/>
  <c r="I21" i="37" s="1"/>
  <c r="G20" i="37"/>
  <c r="G19" i="37"/>
  <c r="H19" i="37" s="1"/>
  <c r="I19" i="37" s="1"/>
  <c r="G18" i="37"/>
  <c r="G17" i="37"/>
  <c r="I17" i="37" s="1"/>
  <c r="G16" i="37"/>
  <c r="H16" i="37" s="1"/>
  <c r="I16" i="37" s="1"/>
  <c r="G15" i="37"/>
  <c r="H15" i="37" s="1"/>
  <c r="I15" i="37" s="1"/>
  <c r="G14" i="37"/>
  <c r="I14" i="37" s="1"/>
  <c r="H14" i="37"/>
  <c r="G13" i="37"/>
  <c r="H13" i="37" s="1"/>
  <c r="G12" i="37"/>
  <c r="H12" i="37" s="1"/>
  <c r="G11" i="37"/>
  <c r="H11" i="37" s="1"/>
  <c r="I11" i="37" s="1"/>
  <c r="G64" i="29"/>
  <c r="I64" i="29" s="1"/>
  <c r="H64" i="29"/>
  <c r="G51" i="29"/>
  <c r="J27" i="36"/>
  <c r="K27" i="36"/>
  <c r="G10" i="28"/>
  <c r="G11" i="28"/>
  <c r="H11" i="28"/>
  <c r="I11" i="28" s="1"/>
  <c r="G12" i="28"/>
  <c r="G13" i="28"/>
  <c r="H13" i="28" s="1"/>
  <c r="G14" i="28"/>
  <c r="H14" i="28" s="1"/>
  <c r="G16" i="28"/>
  <c r="G38" i="12"/>
  <c r="H38" i="12" s="1"/>
  <c r="G35" i="12"/>
  <c r="G34" i="12"/>
  <c r="H34" i="12"/>
  <c r="I34" i="12" s="1"/>
  <c r="G33" i="12"/>
  <c r="H33" i="12"/>
  <c r="I33" i="12" s="1"/>
  <c r="G32" i="12"/>
  <c r="G31" i="12"/>
  <c r="H31" i="12" s="1"/>
  <c r="G30" i="12"/>
  <c r="G29" i="12"/>
  <c r="H29" i="12" s="1"/>
  <c r="G28" i="12"/>
  <c r="G27" i="12"/>
  <c r="H27" i="12" s="1"/>
  <c r="I27" i="12" s="1"/>
  <c r="G26" i="12"/>
  <c r="G25" i="12"/>
  <c r="H25" i="12" s="1"/>
  <c r="G23" i="36"/>
  <c r="G22" i="36"/>
  <c r="H22" i="36" s="1"/>
  <c r="G16" i="36"/>
  <c r="I16" i="36" s="1"/>
  <c r="G15" i="36"/>
  <c r="H15" i="36" s="1"/>
  <c r="G21" i="36"/>
  <c r="G20" i="36"/>
  <c r="G19" i="36"/>
  <c r="G18" i="36"/>
  <c r="H18" i="36" s="1"/>
  <c r="G17" i="36"/>
  <c r="H17" i="36"/>
  <c r="I17" i="36" s="1"/>
  <c r="G14" i="36"/>
  <c r="G13" i="36"/>
  <c r="H13" i="36" s="1"/>
  <c r="I13" i="36" s="1"/>
  <c r="G12" i="36"/>
  <c r="G11" i="36"/>
  <c r="H11" i="36" s="1"/>
  <c r="I11" i="36" s="1"/>
  <c r="G10" i="36"/>
  <c r="G63" i="29"/>
  <c r="H63" i="29" s="1"/>
  <c r="G62" i="29"/>
  <c r="G61" i="29"/>
  <c r="H61" i="29" s="1"/>
  <c r="I61" i="29" s="1"/>
  <c r="G60" i="29"/>
  <c r="H60" i="29" s="1"/>
  <c r="I60" i="29" s="1"/>
  <c r="G59" i="29"/>
  <c r="H59" i="29" s="1"/>
  <c r="G58" i="29"/>
  <c r="H58" i="29" s="1"/>
  <c r="I58" i="29" s="1"/>
  <c r="G57" i="29"/>
  <c r="I57" i="29" s="1"/>
  <c r="H57" i="29"/>
  <c r="G56" i="29"/>
  <c r="H56" i="29" s="1"/>
  <c r="G55" i="29"/>
  <c r="G54" i="29"/>
  <c r="H54" i="29"/>
  <c r="G53" i="29"/>
  <c r="I53" i="29" s="1"/>
  <c r="H53" i="29"/>
  <c r="G52" i="29"/>
  <c r="H52" i="29" s="1"/>
  <c r="I52" i="29" s="1"/>
  <c r="G50" i="29"/>
  <c r="H50" i="29"/>
  <c r="I50" i="29" s="1"/>
  <c r="G49" i="29"/>
  <c r="I49" i="29" s="1"/>
  <c r="H49" i="29"/>
  <c r="G48" i="29"/>
  <c r="G47" i="29"/>
  <c r="H47" i="29" s="1"/>
  <c r="G46" i="29"/>
  <c r="I46" i="29" s="1"/>
  <c r="H46" i="29"/>
  <c r="G45" i="29"/>
  <c r="H45" i="29" s="1"/>
  <c r="G44" i="29"/>
  <c r="G43" i="29"/>
  <c r="H43" i="29"/>
  <c r="I43" i="29" s="1"/>
  <c r="G42" i="29"/>
  <c r="G41" i="29"/>
  <c r="H41" i="29" s="1"/>
  <c r="G40" i="29"/>
  <c r="H40" i="29" s="1"/>
  <c r="G39" i="29"/>
  <c r="H39" i="29" s="1"/>
  <c r="G38" i="29"/>
  <c r="H38" i="29" s="1"/>
  <c r="G37" i="29"/>
  <c r="G36" i="29"/>
  <c r="H36" i="29" s="1"/>
  <c r="I36" i="29" s="1"/>
  <c r="G35" i="29"/>
  <c r="I35" i="29" s="1"/>
  <c r="G34" i="29"/>
  <c r="H34" i="29" s="1"/>
  <c r="I34" i="29" s="1"/>
  <c r="G33" i="29"/>
  <c r="H33" i="29"/>
  <c r="I33" i="29" s="1"/>
  <c r="G32" i="29"/>
  <c r="I32" i="29"/>
  <c r="G31" i="29"/>
  <c r="G30" i="29"/>
  <c r="H30" i="29" s="1"/>
  <c r="I30" i="29" s="1"/>
  <c r="G29" i="29"/>
  <c r="I29" i="29"/>
  <c r="H29" i="29"/>
  <c r="G28" i="29"/>
  <c r="H28" i="29" s="1"/>
  <c r="I28" i="29" s="1"/>
  <c r="G27" i="29"/>
  <c r="G26" i="29"/>
  <c r="G25" i="29"/>
  <c r="H25" i="29" s="1"/>
  <c r="G24" i="29"/>
  <c r="H24" i="29" s="1"/>
  <c r="G23" i="29"/>
  <c r="H23" i="29" s="1"/>
  <c r="G22" i="29"/>
  <c r="H22" i="29" s="1"/>
  <c r="I22" i="29" s="1"/>
  <c r="G21" i="29"/>
  <c r="G20" i="29"/>
  <c r="G19" i="29"/>
  <c r="I19" i="29"/>
  <c r="G18" i="29"/>
  <c r="H18" i="29" s="1"/>
  <c r="I18" i="29" s="1"/>
  <c r="G17" i="29"/>
  <c r="H17" i="29" s="1"/>
  <c r="G16" i="29"/>
  <c r="H16" i="29"/>
  <c r="G15" i="29"/>
  <c r="H15" i="29"/>
  <c r="I15" i="29" s="1"/>
  <c r="G14" i="29"/>
  <c r="H14" i="29" s="1"/>
  <c r="I14" i="29" s="1"/>
  <c r="G13" i="29"/>
  <c r="G12" i="29"/>
  <c r="H12" i="29" s="1"/>
  <c r="I12" i="29" s="1"/>
  <c r="G10" i="29"/>
  <c r="I10" i="29" s="1"/>
  <c r="G24" i="12"/>
  <c r="I24" i="12" s="1"/>
  <c r="H24" i="12"/>
  <c r="G23" i="12"/>
  <c r="H23" i="12" s="1"/>
  <c r="I23" i="12" s="1"/>
  <c r="G22" i="12"/>
  <c r="G21" i="12"/>
  <c r="G17" i="12"/>
  <c r="H17" i="12" s="1"/>
  <c r="I17" i="12" s="1"/>
  <c r="G16" i="12"/>
  <c r="G15" i="12"/>
  <c r="H15" i="12" s="1"/>
  <c r="I15" i="12" s="1"/>
  <c r="G14" i="12"/>
  <c r="H14" i="12"/>
  <c r="I14" i="12" s="1"/>
  <c r="G13" i="12"/>
  <c r="I13" i="12" s="1"/>
  <c r="G12" i="12"/>
  <c r="H12" i="12" s="1"/>
  <c r="G11" i="12"/>
  <c r="G10" i="12"/>
  <c r="I10" i="12"/>
  <c r="G9" i="12"/>
  <c r="G28" i="11"/>
  <c r="G27" i="11"/>
  <c r="H27" i="11"/>
  <c r="I27" i="11" s="1"/>
  <c r="G26" i="11"/>
  <c r="H26" i="11"/>
  <c r="I26" i="11" s="1"/>
  <c r="G23" i="11"/>
  <c r="G22" i="11"/>
  <c r="H22" i="11" s="1"/>
  <c r="I22" i="11" s="1"/>
  <c r="G21" i="11"/>
  <c r="I21" i="11" s="1"/>
  <c r="H21" i="11"/>
  <c r="G20" i="11"/>
  <c r="H20" i="11" s="1"/>
  <c r="G19" i="11"/>
  <c r="H19" i="11"/>
  <c r="G18" i="11"/>
  <c r="I18" i="11" s="1"/>
  <c r="H18" i="11"/>
  <c r="G17" i="11"/>
  <c r="H17" i="11" s="1"/>
  <c r="G16" i="11"/>
  <c r="H16" i="11"/>
  <c r="G15" i="11"/>
  <c r="H15" i="11"/>
  <c r="I15" i="11" s="1"/>
  <c r="G14" i="11"/>
  <c r="G13" i="11"/>
  <c r="G12" i="11"/>
  <c r="H12" i="11" s="1"/>
  <c r="I12" i="11" s="1"/>
  <c r="G11" i="11"/>
  <c r="G10" i="11"/>
  <c r="H10" i="11"/>
  <c r="G9" i="11"/>
  <c r="G36" i="11" s="1"/>
  <c r="G15" i="20"/>
  <c r="G14" i="20"/>
  <c r="G13" i="20"/>
  <c r="G12" i="20"/>
  <c r="G16" i="20" s="1"/>
  <c r="H12" i="20"/>
  <c r="G8" i="12"/>
  <c r="H51" i="29"/>
  <c r="I51" i="29" s="1"/>
  <c r="H12" i="28"/>
  <c r="H28" i="12"/>
  <c r="I28" i="12"/>
  <c r="H14" i="36"/>
  <c r="I14" i="36" s="1"/>
  <c r="H35" i="12"/>
  <c r="H8" i="12"/>
  <c r="H20" i="36"/>
  <c r="I20" i="36" s="1"/>
  <c r="H13" i="12"/>
  <c r="H48" i="29"/>
  <c r="H55" i="29"/>
  <c r="I55" i="29"/>
  <c r="H23" i="36"/>
  <c r="I23" i="36"/>
  <c r="I35" i="12"/>
  <c r="H10" i="28"/>
  <c r="I10" i="28"/>
  <c r="H9" i="11"/>
  <c r="H21" i="29"/>
  <c r="I21" i="29" s="1"/>
  <c r="H32" i="29"/>
  <c r="H35" i="29"/>
  <c r="I48" i="29"/>
  <c r="I12" i="28"/>
  <c r="H25" i="11"/>
  <c r="I25" i="11"/>
  <c r="H12" i="36"/>
  <c r="I12" i="36" s="1"/>
  <c r="H19" i="29"/>
  <c r="H19" i="36"/>
  <c r="I19" i="36"/>
  <c r="H32" i="12"/>
  <c r="I32" i="12" s="1"/>
  <c r="H20" i="37"/>
  <c r="I20" i="37" s="1"/>
  <c r="H8" i="11"/>
  <c r="I8" i="11"/>
  <c r="H21" i="12"/>
  <c r="I21" i="12"/>
  <c r="H21" i="36"/>
  <c r="I21" i="36" s="1"/>
  <c r="H10" i="12"/>
  <c r="H44" i="29"/>
  <c r="I44" i="29"/>
  <c r="H16" i="36"/>
  <c r="H37" i="12"/>
  <c r="I37" i="12"/>
  <c r="H75" i="29"/>
  <c r="I75" i="29"/>
  <c r="H30" i="37"/>
  <c r="I30" i="37" s="1"/>
  <c r="H31" i="11"/>
  <c r="I31" i="11"/>
  <c r="H32" i="11"/>
  <c r="I32" i="11"/>
  <c r="H35" i="11"/>
  <c r="I35" i="11" s="1"/>
  <c r="H25" i="36"/>
  <c r="I25" i="36"/>
  <c r="H26" i="36"/>
  <c r="I26" i="36"/>
  <c r="H78" i="29"/>
  <c r="I78" i="29" s="1"/>
  <c r="I69" i="29"/>
  <c r="H62" i="29"/>
  <c r="I62" i="29"/>
  <c r="I54" i="29"/>
  <c r="H42" i="29"/>
  <c r="I42" i="29"/>
  <c r="H27" i="29"/>
  <c r="I27" i="29" s="1"/>
  <c r="H26" i="29"/>
  <c r="I26" i="29"/>
  <c r="I16" i="29"/>
  <c r="H13" i="29"/>
  <c r="I13" i="29"/>
  <c r="H10" i="29"/>
  <c r="H17" i="37"/>
  <c r="H26" i="12"/>
  <c r="I26" i="12" s="1"/>
  <c r="H22" i="12"/>
  <c r="I22" i="12"/>
  <c r="I28" i="11"/>
  <c r="H28" i="11"/>
  <c r="H23" i="11"/>
  <c r="I23" i="11" s="1"/>
  <c r="I19" i="11"/>
  <c r="I16" i="11"/>
  <c r="I14" i="11"/>
  <c r="H14" i="11"/>
  <c r="H11" i="11"/>
  <c r="I11" i="11" s="1"/>
  <c r="I10" i="11"/>
  <c r="G16" i="8"/>
  <c r="I13" i="20"/>
  <c r="H13" i="20"/>
  <c r="G42" i="12" l="1"/>
  <c r="G27" i="36"/>
  <c r="I15" i="20"/>
  <c r="I33" i="11"/>
  <c r="H16" i="8"/>
  <c r="I16" i="8" s="1"/>
  <c r="I9" i="8"/>
  <c r="I24" i="37"/>
  <c r="I20" i="29"/>
  <c r="I77" i="29"/>
  <c r="I25" i="29"/>
  <c r="I39" i="29"/>
  <c r="I8" i="12"/>
  <c r="H11" i="12"/>
  <c r="I11" i="12" s="1"/>
  <c r="I12" i="20"/>
  <c r="I9" i="11"/>
  <c r="H10" i="36"/>
  <c r="H27" i="36" s="1"/>
  <c r="H30" i="12"/>
  <c r="I30" i="12" s="1"/>
  <c r="H16" i="28"/>
  <c r="I16" i="28" s="1"/>
  <c r="H18" i="37"/>
  <c r="I18" i="37" s="1"/>
  <c r="H24" i="37"/>
  <c r="H71" i="29"/>
  <c r="I71" i="29" s="1"/>
  <c r="H13" i="11"/>
  <c r="I13" i="11" s="1"/>
  <c r="I25" i="12"/>
  <c r="I12" i="12"/>
  <c r="I23" i="29"/>
  <c r="H37" i="29"/>
  <c r="I37" i="29" s="1"/>
  <c r="I40" i="29"/>
  <c r="I47" i="29"/>
  <c r="I22" i="36"/>
  <c r="I31" i="12"/>
  <c r="I14" i="28"/>
  <c r="I63" i="29"/>
  <c r="G17" i="28"/>
  <c r="I70" i="29"/>
  <c r="I27" i="37"/>
  <c r="I25" i="37"/>
  <c r="H14" i="20"/>
  <c r="H16" i="20" s="1"/>
  <c r="I17" i="29"/>
  <c r="H20" i="29"/>
  <c r="H15" i="20"/>
  <c r="I11" i="29"/>
  <c r="H9" i="12"/>
  <c r="I9" i="12" s="1"/>
  <c r="H16" i="12"/>
  <c r="I16" i="12" s="1"/>
  <c r="H31" i="29"/>
  <c r="I31" i="29" s="1"/>
  <c r="I45" i="29"/>
  <c r="I12" i="37"/>
  <c r="I15" i="28"/>
  <c r="I66" i="29"/>
  <c r="I18" i="12"/>
  <c r="I76" i="29"/>
  <c r="I13" i="37"/>
  <c r="I18" i="36"/>
  <c r="I17" i="11"/>
  <c r="I20" i="11"/>
  <c r="I24" i="29"/>
  <c r="I38" i="29"/>
  <c r="I41" i="29"/>
  <c r="I56" i="29"/>
  <c r="I59" i="29"/>
  <c r="I15" i="36"/>
  <c r="I29" i="12"/>
  <c r="I38" i="12"/>
  <c r="I13" i="28"/>
  <c r="H33" i="11"/>
  <c r="I29" i="37"/>
  <c r="I73" i="29"/>
  <c r="I20" i="12"/>
  <c r="I16" i="20" l="1"/>
  <c r="I10" i="36"/>
  <c r="I27" i="36" s="1"/>
  <c r="I14" i="20"/>
  <c r="H42" i="12"/>
  <c r="H17" i="28"/>
  <c r="I17" i="28" s="1"/>
  <c r="H36" i="11"/>
  <c r="J16" i="8"/>
  <c r="K16" i="8" s="1"/>
  <c r="I42" i="12" l="1"/>
  <c r="J42" i="12" s="1"/>
  <c r="I36" i="11"/>
  <c r="J36" i="11" s="1"/>
  <c r="J17" i="28"/>
  <c r="K17" i="28" s="1"/>
  <c r="J16" i="20"/>
  <c r="K16" i="20" s="1"/>
  <c r="K36" i="11" l="1"/>
  <c r="K42" i="12"/>
</calcChain>
</file>

<file path=xl/sharedStrings.xml><?xml version="1.0" encoding="utf-8"?>
<sst xmlns="http://schemas.openxmlformats.org/spreadsheetml/2006/main" count="674" uniqueCount="245">
  <si>
    <t xml:space="preserve">ŠT. ŽIVIL PO MERILU "VEČ EKOLOŠKIH ŽIVIL" </t>
  </si>
  <si>
    <t xml:space="preserve">VRSTA BLAGA                                             </t>
  </si>
  <si>
    <t>OCENJENA KOLIČINA</t>
  </si>
  <si>
    <t xml:space="preserve">ZAP. ŠT. </t>
  </si>
  <si>
    <t>BLAGOVNA ZNAMKA</t>
  </si>
  <si>
    <t>kg</t>
  </si>
  <si>
    <t>lit</t>
  </si>
  <si>
    <t>kom</t>
  </si>
  <si>
    <t>mandarine, I. kvalitete</t>
  </si>
  <si>
    <t>CENA ZA ENOTO MERE brez DDV (EUR)</t>
  </si>
  <si>
    <t>VREDNOST ZA OCENJENO KOLIČINO brez DDV (EUR)</t>
  </si>
  <si>
    <t>ZNESEK DDV (EUR)</t>
  </si>
  <si>
    <t>VREDNOST ZA OCENJENO KOLIČINO Z DDV (EUR)</t>
  </si>
  <si>
    <t>7 = 3*6</t>
  </si>
  <si>
    <t>8=7*stopnja DDV</t>
  </si>
  <si>
    <t>9=7+8</t>
  </si>
  <si>
    <t>CENA ZA ENOTO MERE BREZ DDV (EUR)</t>
  </si>
  <si>
    <t>DDV (EUR)</t>
  </si>
  <si>
    <t>VREDNOST ZA OCENJENO KOLIČINO BREZ DDV (EUR)</t>
  </si>
  <si>
    <t>7=3*6</t>
  </si>
  <si>
    <t>8=7*STOPNJA DDV</t>
  </si>
  <si>
    <t>8=7+STOPNJA DDV</t>
  </si>
  <si>
    <t>goveje kosti</t>
  </si>
  <si>
    <r>
      <t xml:space="preserve">ENOTA </t>
    </r>
    <r>
      <rPr>
        <b/>
        <u/>
        <sz val="8"/>
        <rFont val="Arial Narrow"/>
        <family val="2"/>
        <charset val="238"/>
      </rPr>
      <t>MERE</t>
    </r>
  </si>
  <si>
    <t>CENA PONUJENEGA ARTIKLA ZA KOS BREZ DDV</t>
  </si>
  <si>
    <t>/</t>
  </si>
  <si>
    <t xml:space="preserve">SKUPAJ VREDNOST  SKLOPA: 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</si>
  <si>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</si>
  <si>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</si>
  <si>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neprimerna.</t>
  </si>
  <si>
    <t>V stolpec 5 se obvezno navede blagovna ali trgovinska znamka ali vsaj proizvajalec ponujenih živil.</t>
  </si>
  <si>
    <t>V stolpec 6 se vpiše cena v EUR za zahtevano vrsto prehrambenega blaga izračunana na zahtevano enoto mere, ki je navedena v stolpcu 4.</t>
  </si>
  <si>
    <t>V stolpec 11 ponudnik vnese ceno ponujenega artikla za komad pakiranja (ovrednotenega na dobavnici).</t>
  </si>
  <si>
    <t xml:space="preserve">Datum: </t>
  </si>
  <si>
    <t xml:space="preserve">Žig: </t>
  </si>
  <si>
    <t>Podpis odgovorne osebe:</t>
  </si>
  <si>
    <t>SPECIFIKACIJA PREDRAČUNA</t>
  </si>
  <si>
    <r>
      <rPr>
        <b/>
        <sz val="12"/>
        <rFont val="Arial Narrow"/>
        <family val="2"/>
        <charset val="238"/>
      </rPr>
      <t>Naziv ponudnika</t>
    </r>
    <r>
      <rPr>
        <sz val="10"/>
        <rFont val="Arial Narrow"/>
        <family val="2"/>
        <charset val="238"/>
      </rPr>
      <t>: ____________________________________</t>
    </r>
  </si>
  <si>
    <t>V stolpec 7 se vnese zmožek cene za enoto mere brez DDV (iz stolpca 6) in ocenjene količine (iz stolpca 3).</t>
  </si>
  <si>
    <t>V stolpec 8 se vnese zmožek vrednosti za ocenjeno količino brez DDV (iz stolpca 7) in stopnje DDV.</t>
  </si>
  <si>
    <t>V stolpec 9 se vnese vsota vrednosti za ocenjeno vrednost brez DDV (iz stolpca 7) in zneska DDV za ocenjeno količino (iz stolpca 8).</t>
  </si>
  <si>
    <t>V stolpec 10 ponudnik v posamezno celico vnese vrednost "1" za živila, ki jih ponuja v ekološki kvaliteti. Za predračunski obrazec priloži kopijo veljavnega certifikata, ki dokazuje</t>
  </si>
  <si>
    <t>ekološko kvaliteto, na katerega zapiše zaporedno številko ponuene vrste blaga iz predračunskega obrazca. Vsoto stolpca ponudnik prepiše v ponudben obrazec v polje za merilo</t>
  </si>
  <si>
    <t>"več ekoloških živil".</t>
  </si>
  <si>
    <t>Opomba:</t>
  </si>
  <si>
    <t>Vsi zahtevani izdelki naj bodo I. kvalitete.</t>
  </si>
  <si>
    <t>sadni jogurt, 3,2mm, 160 g</t>
  </si>
  <si>
    <t>kos</t>
  </si>
  <si>
    <t>puding s smetano 200 g</t>
  </si>
  <si>
    <t>puding s smetano 125 g</t>
  </si>
  <si>
    <t xml:space="preserve">surovo maslo, sveže, I. kalitete, 250g </t>
  </si>
  <si>
    <t>smetana za kuhanje 35%mm, 0,5l</t>
  </si>
  <si>
    <t>toplenji sir za mazanje, 140g</t>
  </si>
  <si>
    <t>mleto mešano meso</t>
  </si>
  <si>
    <t>prekajena svinjska rebra - kos</t>
  </si>
  <si>
    <t>prekajeni svinjski vrat, brez kosti - kos</t>
  </si>
  <si>
    <t>pečenice</t>
  </si>
  <si>
    <t>piščanec domač, svež, cel, I. kvalitete</t>
  </si>
  <si>
    <t>zamrznjeni oslič - fileji 1/1</t>
  </si>
  <si>
    <t>sladoled kornet</t>
  </si>
  <si>
    <t>zamrznjena špianača , pasirana 450 g</t>
  </si>
  <si>
    <t>polbela štruca 1000g, narezan oz. po dogovoru</t>
  </si>
  <si>
    <t>hot dog štručka 100g</t>
  </si>
  <si>
    <t>krof z marmelado , mini, 60g</t>
  </si>
  <si>
    <t>buhtelj z marmelado 120g</t>
  </si>
  <si>
    <t>rogljiček z marmelado 100g</t>
  </si>
  <si>
    <t>domači mlinci z jajci 2000g</t>
  </si>
  <si>
    <t>banane, I. kvaliteta, primerno zrele</t>
  </si>
  <si>
    <t>grozdje , belo, I. kvalitete</t>
  </si>
  <si>
    <t>hruške, I. kvalitete</t>
  </si>
  <si>
    <t>jabolka, sezonska, I. kvalitete</t>
  </si>
  <si>
    <t>nektarine, I. kvaliteta</t>
  </si>
  <si>
    <t>pomaranče, I. kvaliteta</t>
  </si>
  <si>
    <t>slive, I. kvaliteta</t>
  </si>
  <si>
    <t>čebula, I. kvaliteta</t>
  </si>
  <si>
    <t>čebula nova, I. kvaliteta</t>
  </si>
  <si>
    <t>česen, I. kvaliteta</t>
  </si>
  <si>
    <t>fižol češnjevec - rinfuza, I. kvaliteta</t>
  </si>
  <si>
    <t>korenje rdeče, rinfuza, I. kvaliteta</t>
  </si>
  <si>
    <t>krompir, I. kvaliteta</t>
  </si>
  <si>
    <t>paradižnik, I. kvalitetea</t>
  </si>
  <si>
    <t>paprika zelena, I. kvaliteta</t>
  </si>
  <si>
    <t>zelena, I. kvaliteta</t>
  </si>
  <si>
    <t>por, I. kvaliteta</t>
  </si>
  <si>
    <t>ohrovt, I. kvaliteta</t>
  </si>
  <si>
    <t>solata gentile, I. kvaliteta</t>
  </si>
  <si>
    <t>solata endivija, I. kvaliteta</t>
  </si>
  <si>
    <t>solata kristalka, I. kvaliteta</t>
  </si>
  <si>
    <t>zelje sveže, I. kvalitete</t>
  </si>
  <si>
    <t>nektar jabolko, 100% sadni delež, 1/1</t>
  </si>
  <si>
    <t>nektar pomaranča, 100% sadni delež, 1/1</t>
  </si>
  <si>
    <t>sadni sirup z okusom pomaranče 5/1</t>
  </si>
  <si>
    <t>8. SKLOP: SPLOŠNO PREHRAMBENO BLAGO</t>
  </si>
  <si>
    <t>1. SKLOP: SVEŽE MESO IN MESNI IZDELKI</t>
  </si>
  <si>
    <t>2. SKLOP: PERUTNINA IN PERUTNINSKI IZDELKI</t>
  </si>
  <si>
    <t>3. SKLOP: RIBE IN RIBJI IZDELKI TER ZAMRZNJENI PROGRAM</t>
  </si>
  <si>
    <t>4. SKLOP: KRUH, PEKOVSKI IN SLAŠČIČARSKI IZDELKI</t>
  </si>
  <si>
    <t>5.  SKLOP: SVEŽE SADJE IN ZELENJAVA</t>
  </si>
  <si>
    <t>6. SKLOP: SADNI SOKOVI IN SIRUPI TER VODA</t>
  </si>
  <si>
    <t>7. SKLOP: MLEKO IN JOGURTI</t>
  </si>
  <si>
    <t>suha domača salama  - po dogovoru razrez</t>
  </si>
  <si>
    <t>polsuha salama - kot Aljaževa cca 1500 g, po dogovoru razrez</t>
  </si>
  <si>
    <t>NAROČNIK: OŠ Milana Majcna Šentjanž</t>
  </si>
  <si>
    <t>mlado goveje meso, sveže, stegno, brez kosti, I. kvalitete</t>
  </si>
  <si>
    <t>mlado goveje meso, pleče, brez kosti,  I. kvalitete</t>
  </si>
  <si>
    <t>mlado goveje meso, bočnik, I. kvalitete</t>
  </si>
  <si>
    <t>svinjsko pleče bk</t>
  </si>
  <si>
    <t>svinjski kare bk</t>
  </si>
  <si>
    <t xml:space="preserve"> hrenovke</t>
  </si>
  <si>
    <t>šunkarica</t>
  </si>
  <si>
    <t>piščančja prsa (cela)</t>
  </si>
  <si>
    <t>puranji file</t>
  </si>
  <si>
    <t>zamrznjeni lignji</t>
  </si>
  <si>
    <t>zamrznjena mešana zelenjava</t>
  </si>
  <si>
    <t>koruzna štruca model</t>
  </si>
  <si>
    <t>žemlja, mala 80g</t>
  </si>
  <si>
    <t>velika žemlja 120g</t>
  </si>
  <si>
    <t>kajzerica 80g</t>
  </si>
  <si>
    <t>štručka s posipom</t>
  </si>
  <si>
    <t>štručka s sirom 100g</t>
  </si>
  <si>
    <t>štručka s sirom 80g</t>
  </si>
  <si>
    <t>bombetka bela s posipom 10g</t>
  </si>
  <si>
    <t>bombetka s posipom 120g</t>
  </si>
  <si>
    <t>buhtelj z marmelado 80g</t>
  </si>
  <si>
    <t>štručka s šunko 80g</t>
  </si>
  <si>
    <t>pizza šolska 120g</t>
  </si>
  <si>
    <t>korosan rogljič 70g</t>
  </si>
  <si>
    <t>štručka s šunko 100 g</t>
  </si>
  <si>
    <t>štručka s šunko 120 g</t>
  </si>
  <si>
    <t>lubenice</t>
  </si>
  <si>
    <t>breskve, 1. kvaliteta</t>
  </si>
  <si>
    <t>melone</t>
  </si>
  <si>
    <t>bučke</t>
  </si>
  <si>
    <t>NAROČNIK: OŠ Milana majcna Šentjanž</t>
  </si>
  <si>
    <t>kisla repa 1/1</t>
  </si>
  <si>
    <t xml:space="preserve">kislo zelje </t>
  </si>
  <si>
    <t>skuta s podloženim sadjem, 110g</t>
  </si>
  <si>
    <t>smetanov namaz</t>
  </si>
  <si>
    <t>sadni sirup z okusom maline 5/1</t>
  </si>
  <si>
    <t>paradižnikov koncentrat 700g</t>
  </si>
  <si>
    <t>koruzni kosmiči 500g</t>
  </si>
  <si>
    <t>šampinjoni rezanio 400 gr</t>
  </si>
  <si>
    <t>kompot mešani sadni 2500 gr</t>
  </si>
  <si>
    <t>sardine del. 90g</t>
  </si>
  <si>
    <t>jajca</t>
  </si>
  <si>
    <t>kis</t>
  </si>
  <si>
    <t>l</t>
  </si>
  <si>
    <t>citronska kislina 500g</t>
  </si>
  <si>
    <t>v ponudnika:</t>
  </si>
  <si>
    <t>VITA NAM., 50g lahka</t>
  </si>
  <si>
    <t>kar</t>
  </si>
  <si>
    <t xml:space="preserve">Namaz šunka., 140g </t>
  </si>
  <si>
    <t>sladoled 1 kg</t>
  </si>
  <si>
    <t>vlečeno testo  kot Pečjakovo</t>
  </si>
  <si>
    <t xml:space="preserve"> jogurtov napitek, navadni</t>
  </si>
  <si>
    <t>jogurt tekoči, sadni</t>
  </si>
  <si>
    <t>sir kot EDAMEC, narezan</t>
  </si>
  <si>
    <t>špageti 500 g</t>
  </si>
  <si>
    <t>mešana marmelada  5kg</t>
  </si>
  <si>
    <t>gorčica 1,05 kg</t>
  </si>
  <si>
    <t>margarina kot rama klasik 500 g</t>
  </si>
  <si>
    <t>olje sončnično 10l</t>
  </si>
  <si>
    <t>jušne valvice kot Pečjakove 500 g</t>
  </si>
  <si>
    <t>rižek kot Pečjakove 500 g</t>
  </si>
  <si>
    <t>krpice jajčne kot Pečjakove 500 g</t>
  </si>
  <si>
    <t>kroglice jušne 500 g</t>
  </si>
  <si>
    <t>juha goveja koncentrat 1 kg</t>
  </si>
  <si>
    <t>dodatek jedem 1 kg</t>
  </si>
  <si>
    <t>čaj planinski 1 kg</t>
  </si>
  <si>
    <t>krema rastl. za kuhanje 1l</t>
  </si>
  <si>
    <t>sadna rezina 280 gr</t>
  </si>
  <si>
    <t>rezina mlečna 30 gr</t>
  </si>
  <si>
    <t>koruzni kosmiči</t>
  </si>
  <si>
    <t>riž kot zlato polje parbold 1 kg</t>
  </si>
  <si>
    <t>zdrob kuskus 1 kg</t>
  </si>
  <si>
    <t>zdrob kuruzno 1 kg</t>
  </si>
  <si>
    <t>moka mehka tip 500 1 kg</t>
  </si>
  <si>
    <t>polžki 500 gr</t>
  </si>
  <si>
    <t>valvice jajčne 500 gr</t>
  </si>
  <si>
    <t>kakao 2,5 kg</t>
  </si>
  <si>
    <t>kaša ribana 500 gr</t>
  </si>
  <si>
    <t>pesa rdeča 4,2 kg</t>
  </si>
  <si>
    <t>čokolino 1800 gr</t>
  </si>
  <si>
    <t>jepšrenj 1 kg</t>
  </si>
  <si>
    <t>zdrob pšenični 1 kg</t>
  </si>
  <si>
    <t>zvezdice jajčne 500 gr</t>
  </si>
  <si>
    <t>metuljčki zakuha 5 kg</t>
  </si>
  <si>
    <t>ajvart nepekoč 650 gr</t>
  </si>
  <si>
    <t>pašteta jetrna 400 g</t>
  </si>
  <si>
    <t>pašteta jetrna 50gr</t>
  </si>
  <si>
    <t>kumarice 3,8 kg</t>
  </si>
  <si>
    <t>hren delikatesa 1 kg</t>
  </si>
  <si>
    <t>majoneza 620 gr</t>
  </si>
  <si>
    <t>žitna plošča kot frutabela 30 gr</t>
  </si>
  <si>
    <t>slive suhe 250 gr</t>
  </si>
  <si>
    <t>lešniki jedrca 200 gr</t>
  </si>
  <si>
    <t>keksi 920 gr</t>
  </si>
  <si>
    <t>tunin namaz 160 gr</t>
  </si>
  <si>
    <t>sol morska fina jodirana 1 kg</t>
  </si>
  <si>
    <t>keksi  200 gr</t>
  </si>
  <si>
    <t>sladkor beli 1 kg</t>
  </si>
  <si>
    <t>čokoladna krema kot viki 3,5 kg</t>
  </si>
  <si>
    <t>marmelada marelična 5 kg</t>
  </si>
  <si>
    <t>maslo 15g</t>
  </si>
  <si>
    <t>med cvetlični 20g</t>
  </si>
  <si>
    <t>mlinci jajčni 2 kg</t>
  </si>
  <si>
    <t>kaki</t>
  </si>
  <si>
    <t>kivi</t>
  </si>
  <si>
    <t>mlečni namaz 50 g</t>
  </si>
  <si>
    <t>čokoladno mleko 2 dl</t>
  </si>
  <si>
    <t>piščančja salama, kvalitete POLI</t>
  </si>
  <si>
    <t>voda 0,5l</t>
  </si>
  <si>
    <t>čaj šipek hibiskus 1 kg</t>
  </si>
  <si>
    <t>ocvirki domači</t>
  </si>
  <si>
    <t>pleče brez kosti-goveje</t>
  </si>
  <si>
    <t>telečje pleče brez kosti</t>
  </si>
  <si>
    <t>polnozrnati kruh</t>
  </si>
  <si>
    <t>Kg</t>
  </si>
  <si>
    <t>kajzarice</t>
  </si>
  <si>
    <t>črna štruca narezana</t>
  </si>
  <si>
    <t>črna žemlja</t>
  </si>
  <si>
    <t>bige</t>
  </si>
  <si>
    <t>orehova potrica</t>
  </si>
  <si>
    <t>cvetača</t>
  </si>
  <si>
    <t>radič</t>
  </si>
  <si>
    <t>pomarančni sok s slamico 0,2l , 100% sadni delež</t>
  </si>
  <si>
    <t>jabolčni sok s slamico 0,2l , 100% sadni delež</t>
  </si>
  <si>
    <t>skuta</t>
  </si>
  <si>
    <t>alpsko mleko polnomastno 1l</t>
  </si>
  <si>
    <t>MU jogurt naravni 3,2% mm 180 g</t>
  </si>
  <si>
    <t>MU maša in medved jugurt sadni 126 gr</t>
  </si>
  <si>
    <t>MU sirni namaz classic 140 gr</t>
  </si>
  <si>
    <t>ploščica žitna CORNY mlečna 50 gr</t>
  </si>
  <si>
    <t>rozine Mercator 500 gr</t>
  </si>
  <si>
    <t>brusnice suhe Mercator 150 gr</t>
  </si>
  <si>
    <t>ješprenj Mercator 1 kg</t>
  </si>
  <si>
    <t>fižol češnjevec 500 gr</t>
  </si>
  <si>
    <t>kroglice jušne 500 gr</t>
  </si>
  <si>
    <t>ku kus 500 gr</t>
  </si>
  <si>
    <t>tuna 1730 gr</t>
  </si>
  <si>
    <t>koruza slatka 4200 gr</t>
  </si>
  <si>
    <t>poper črni v zrnju 42 gr</t>
  </si>
  <si>
    <t>čaj HERBAMED šipek 1 kg</t>
  </si>
  <si>
    <t>čaj MATK planinski kg</t>
  </si>
  <si>
    <t>drobtine bele 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</si>
</sst>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6"/>
      <name val="Arial Narrow"/>
      <family val="2"/>
      <charset val="238"/>
    </font>
    <font>
      <sz val="6"/>
      <name val="Arial Narrow"/>
      <family val="2"/>
      <charset val="238"/>
    </font>
    <font>
      <sz val="10"/>
      <name val="Arial"/>
      <family val="2"/>
      <charset val="238"/>
    </font>
    <font>
      <sz val="14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 Narrow"/>
      <family val="2"/>
      <charset val="238"/>
    </font>
    <font>
      <b/>
      <u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4"/>
      <name val="Arial"/>
      <family val="2"/>
      <charset val="238"/>
    </font>
    <font>
      <b/>
      <sz val="8"/>
      <name val="Arial Narrow"/>
      <family val="2"/>
      <charset val="238"/>
    </font>
    <font>
      <b/>
      <u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0" fillId="2" borderId="0" xfId="0" applyFill="1"/>
    <xf numFmtId="0" fontId="2" fillId="0" borderId="0" xfId="0" applyFont="1"/>
    <xf numFmtId="0" fontId="0" fillId="0" borderId="0" xfId="0" applyBorder="1"/>
    <xf numFmtId="4" fontId="9" fillId="3" borderId="1" xfId="1" applyNumberFormat="1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3" fontId="16" fillId="3" borderId="1" xfId="0" applyNumberFormat="1" applyFont="1" applyFill="1" applyBorder="1" applyAlignment="1">
      <alignment horizontal="center" vertical="top" wrapText="1"/>
    </xf>
    <xf numFmtId="4" fontId="16" fillId="3" borderId="1" xfId="0" applyNumberFormat="1" applyFont="1" applyFill="1" applyBorder="1" applyAlignment="1">
      <alignment horizontal="center" vertical="top" wrapText="1"/>
    </xf>
    <xf numFmtId="4" fontId="16" fillId="3" borderId="1" xfId="1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wrapText="1"/>
    </xf>
    <xf numFmtId="0" fontId="16" fillId="3" borderId="1" xfId="0" applyFont="1" applyFill="1" applyBorder="1" applyAlignment="1">
      <alignment vertical="center" wrapText="1"/>
    </xf>
    <xf numFmtId="0" fontId="18" fillId="0" borderId="0" xfId="0" applyFont="1"/>
    <xf numFmtId="0" fontId="16" fillId="3" borderId="1" xfId="0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center" vertical="top" wrapText="1"/>
    </xf>
    <xf numFmtId="0" fontId="2" fillId="3" borderId="1" xfId="0" applyFont="1" applyFill="1" applyBorder="1"/>
    <xf numFmtId="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3" fillId="0" borderId="0" xfId="0" applyFont="1" applyAlignment="1">
      <alignment horizontal="left"/>
    </xf>
    <xf numFmtId="4" fontId="1" fillId="0" borderId="0" xfId="0" applyNumberFormat="1" applyFont="1" applyAlignment="1"/>
    <xf numFmtId="0" fontId="0" fillId="0" borderId="0" xfId="0" applyAlignment="1"/>
    <xf numFmtId="0" fontId="6" fillId="0" borderId="0" xfId="0" applyFont="1" applyBorder="1" applyAlignment="1">
      <alignment vertical="top"/>
    </xf>
    <xf numFmtId="0" fontId="9" fillId="4" borderId="0" xfId="0" applyFont="1" applyFill="1" applyBorder="1" applyAlignment="1">
      <alignment vertical="top"/>
    </xf>
    <xf numFmtId="3" fontId="5" fillId="4" borderId="0" xfId="0" quotePrefix="1" applyNumberFormat="1" applyFont="1" applyFill="1" applyBorder="1" applyAlignment="1">
      <alignment vertical="top"/>
    </xf>
    <xf numFmtId="4" fontId="5" fillId="4" borderId="0" xfId="0" quotePrefix="1" applyNumberFormat="1" applyFont="1" applyFill="1" applyBorder="1" applyAlignment="1">
      <alignment vertical="top"/>
    </xf>
    <xf numFmtId="4" fontId="9" fillId="4" borderId="0" xfId="0" quotePrefix="1" applyNumberFormat="1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4" borderId="0" xfId="0" applyFont="1" applyFill="1" applyBorder="1" applyAlignment="1">
      <alignment vertical="top"/>
    </xf>
    <xf numFmtId="3" fontId="4" fillId="4" borderId="0" xfId="0" quotePrefix="1" applyNumberFormat="1" applyFont="1" applyFill="1" applyBorder="1" applyAlignment="1">
      <alignment vertical="top"/>
    </xf>
    <xf numFmtId="4" fontId="4" fillId="4" borderId="0" xfId="0" quotePrefix="1" applyNumberFormat="1" applyFont="1" applyFill="1" applyBorder="1" applyAlignment="1">
      <alignment vertical="top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top" wrapText="1"/>
    </xf>
    <xf numFmtId="4" fontId="12" fillId="2" borderId="1" xfId="0" applyNumberFormat="1" applyFont="1" applyFill="1" applyBorder="1" applyAlignment="1">
      <alignment horizontal="center" vertical="top" wrapText="1"/>
    </xf>
    <xf numFmtId="4" fontId="12" fillId="2" borderId="1" xfId="0" applyNumberFormat="1" applyFont="1" applyFill="1" applyBorder="1" applyAlignment="1">
      <alignment horizontal="right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/>
    <xf numFmtId="0" fontId="12" fillId="2" borderId="0" xfId="0" applyFont="1" applyFill="1"/>
    <xf numFmtId="3" fontId="12" fillId="2" borderId="1" xfId="0" quotePrefix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21" fillId="2" borderId="1" xfId="0" quotePrefix="1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top" wrapText="1"/>
    </xf>
    <xf numFmtId="0" fontId="22" fillId="0" borderId="0" xfId="0" applyFont="1"/>
    <xf numFmtId="0" fontId="12" fillId="0" borderId="2" xfId="0" applyFont="1" applyBorder="1" applyAlignment="1">
      <alignment vertical="top"/>
    </xf>
    <xf numFmtId="0" fontId="21" fillId="4" borderId="1" xfId="0" applyFont="1" applyFill="1" applyBorder="1" applyAlignment="1">
      <alignment vertical="top"/>
    </xf>
    <xf numFmtId="3" fontId="21" fillId="4" borderId="1" xfId="0" quotePrefix="1" applyNumberFormat="1" applyFont="1" applyFill="1" applyBorder="1" applyAlignment="1">
      <alignment vertical="top"/>
    </xf>
    <xf numFmtId="4" fontId="21" fillId="4" borderId="1" xfId="0" quotePrefix="1" applyNumberFormat="1" applyFont="1" applyFill="1" applyBorder="1" applyAlignment="1">
      <alignment vertical="top"/>
    </xf>
    <xf numFmtId="4" fontId="21" fillId="4" borderId="2" xfId="0" quotePrefix="1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top"/>
    </xf>
    <xf numFmtId="0" fontId="4" fillId="4" borderId="1" xfId="0" applyFont="1" applyFill="1" applyBorder="1" applyAlignment="1">
      <alignment vertical="top"/>
    </xf>
    <xf numFmtId="3" fontId="4" fillId="4" borderId="1" xfId="0" quotePrefix="1" applyNumberFormat="1" applyFont="1" applyFill="1" applyBorder="1" applyAlignment="1">
      <alignment vertical="top"/>
    </xf>
    <xf numFmtId="4" fontId="4" fillId="4" borderId="1" xfId="0" quotePrefix="1" applyNumberFormat="1" applyFont="1" applyFill="1" applyBorder="1" applyAlignment="1">
      <alignment vertical="top"/>
    </xf>
    <xf numFmtId="4" fontId="4" fillId="4" borderId="2" xfId="0" quotePrefix="1" applyNumberFormat="1" applyFont="1" applyFill="1" applyBorder="1" applyAlignment="1">
      <alignment vertical="top"/>
    </xf>
    <xf numFmtId="0" fontId="12" fillId="2" borderId="1" xfId="0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3" fontId="12" fillId="0" borderId="1" xfId="0" applyNumberFormat="1" applyFont="1" applyBorder="1" applyAlignment="1">
      <alignment horizontal="center"/>
    </xf>
    <xf numFmtId="0" fontId="12" fillId="0" borderId="2" xfId="0" applyFont="1" applyBorder="1"/>
    <xf numFmtId="0" fontId="12" fillId="2" borderId="2" xfId="0" applyFont="1" applyFill="1" applyBorder="1"/>
    <xf numFmtId="0" fontId="1" fillId="0" borderId="0" xfId="0" applyFont="1" applyAlignment="1">
      <alignment horizontal="left" wrapText="1"/>
    </xf>
    <xf numFmtId="4" fontId="1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9" fillId="3" borderId="4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16" fillId="3" borderId="2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left" vertical="center"/>
    </xf>
    <xf numFmtId="0" fontId="4" fillId="2" borderId="1" xfId="1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/>
    <xf numFmtId="4" fontId="21" fillId="2" borderId="1" xfId="1" applyNumberFormat="1" applyFont="1" applyFill="1" applyBorder="1" applyAlignment="1">
      <alignment horizontal="center" vertical="top"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Osnovno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Normal="100" zoomScaleSheetLayoutView="100" workbookViewId="0">
      <selection activeCell="K10" sqref="K10"/>
    </sheetView>
  </sheetViews>
  <sheetFormatPr defaultRowHeight="12.75" x14ac:dyDescent="0.2"/>
  <cols>
    <col min="1" max="1" width="4.42578125" customWidth="1"/>
    <col min="2" max="2" width="32.28515625" customWidth="1"/>
    <col min="3" max="3" width="12" customWidth="1"/>
    <col min="4" max="5" width="9" customWidth="1"/>
    <col min="6" max="6" width="12.42578125" customWidth="1"/>
    <col min="7" max="7" width="15.7109375" customWidth="1"/>
    <col min="8" max="8" width="12.42578125" customWidth="1"/>
    <col min="9" max="9" width="13.140625" customWidth="1"/>
    <col min="10" max="10" width="13.85546875" customWidth="1"/>
    <col min="11" max="11" width="11.140625" customWidth="1"/>
  </cols>
  <sheetData>
    <row r="1" spans="1:11" x14ac:dyDescent="0.2">
      <c r="C1" t="s">
        <v>36</v>
      </c>
    </row>
    <row r="3" spans="1:11" ht="15.75" x14ac:dyDescent="0.25">
      <c r="A3" s="1" t="s">
        <v>37</v>
      </c>
      <c r="B3" s="2" t="s">
        <v>148</v>
      </c>
      <c r="C3" s="8"/>
      <c r="D3" s="6"/>
      <c r="E3" s="103" t="s">
        <v>102</v>
      </c>
      <c r="F3" s="104"/>
      <c r="G3" s="104"/>
      <c r="H3" s="104"/>
      <c r="I3" s="104"/>
      <c r="J3" s="32"/>
      <c r="K3" s="1"/>
    </row>
    <row r="4" spans="1:11" x14ac:dyDescent="0.2">
      <c r="B4" s="5"/>
      <c r="C4" s="7"/>
      <c r="D4" s="7"/>
    </row>
    <row r="5" spans="1:11" ht="18" x14ac:dyDescent="0.25">
      <c r="A5" s="1"/>
      <c r="B5" s="105" t="s">
        <v>93</v>
      </c>
      <c r="C5" s="105"/>
      <c r="D5" s="105"/>
      <c r="E5" s="105"/>
      <c r="F5" s="105"/>
      <c r="G5" s="105"/>
      <c r="H5" s="105"/>
      <c r="I5" s="105"/>
      <c r="J5" s="105"/>
    </row>
    <row r="6" spans="1:11" ht="18" x14ac:dyDescent="0.25">
      <c r="A6" s="1"/>
      <c r="B6" s="31"/>
      <c r="C6" s="31"/>
      <c r="D6" s="31"/>
      <c r="E6" s="31"/>
      <c r="F6" s="31"/>
      <c r="G6" s="31"/>
      <c r="H6" s="31"/>
      <c r="I6" s="31"/>
      <c r="J6" s="31"/>
    </row>
    <row r="7" spans="1:11" ht="63.75" x14ac:dyDescent="0.2">
      <c r="A7" s="18" t="s">
        <v>3</v>
      </c>
      <c r="B7" s="18" t="s">
        <v>1</v>
      </c>
      <c r="C7" s="18" t="s">
        <v>2</v>
      </c>
      <c r="D7" s="18" t="s">
        <v>23</v>
      </c>
      <c r="E7" s="20" t="s">
        <v>4</v>
      </c>
      <c r="F7" s="20" t="s">
        <v>16</v>
      </c>
      <c r="G7" s="20" t="s">
        <v>18</v>
      </c>
      <c r="H7" s="20" t="s">
        <v>17</v>
      </c>
      <c r="I7" s="20" t="s">
        <v>12</v>
      </c>
      <c r="J7" s="21" t="s">
        <v>0</v>
      </c>
      <c r="K7" s="21" t="s">
        <v>24</v>
      </c>
    </row>
    <row r="8" spans="1:11" ht="25.5" x14ac:dyDescent="0.2">
      <c r="A8" s="18">
        <v>1</v>
      </c>
      <c r="B8" s="18">
        <v>2</v>
      </c>
      <c r="C8" s="18">
        <v>3</v>
      </c>
      <c r="D8" s="18">
        <v>4</v>
      </c>
      <c r="E8" s="19">
        <v>5</v>
      </c>
      <c r="F8" s="19">
        <v>6</v>
      </c>
      <c r="G8" s="20" t="s">
        <v>19</v>
      </c>
      <c r="H8" s="19" t="s">
        <v>20</v>
      </c>
      <c r="I8" s="19" t="s">
        <v>15</v>
      </c>
      <c r="J8" s="26">
        <v>10</v>
      </c>
      <c r="K8" s="26">
        <v>11</v>
      </c>
    </row>
    <row r="9" spans="1:11" ht="13.5" x14ac:dyDescent="0.2">
      <c r="A9" s="106"/>
      <c r="B9" s="107"/>
      <c r="C9" s="108"/>
      <c r="D9" s="108"/>
      <c r="E9" s="108"/>
      <c r="F9" s="108"/>
      <c r="G9" s="108"/>
      <c r="H9" s="108"/>
      <c r="I9" s="109"/>
      <c r="J9" s="17"/>
      <c r="K9" s="17"/>
    </row>
    <row r="10" spans="1:11" s="13" customFormat="1" ht="25.5" x14ac:dyDescent="0.2">
      <c r="A10" s="67">
        <v>1</v>
      </c>
      <c r="B10" s="68" t="s">
        <v>103</v>
      </c>
      <c r="C10" s="69">
        <v>50</v>
      </c>
      <c r="D10" s="70" t="s">
        <v>5</v>
      </c>
      <c r="E10" s="71"/>
      <c r="F10" s="72"/>
      <c r="G10" s="73">
        <f t="shared" ref="G10:G23" si="0">C10*F10</f>
        <v>0</v>
      </c>
      <c r="H10" s="74">
        <f t="shared" ref="H10:H23" si="1">G10*0.095</f>
        <v>0</v>
      </c>
      <c r="I10" s="74">
        <f t="shared" ref="I10:I23" si="2">G10+H10</f>
        <v>0</v>
      </c>
      <c r="J10" s="75"/>
      <c r="K10" s="123">
        <v>23.66</v>
      </c>
    </row>
    <row r="11" spans="1:11" s="13" customFormat="1" ht="25.5" x14ac:dyDescent="0.2">
      <c r="A11" s="67">
        <v>2</v>
      </c>
      <c r="B11" s="68" t="s">
        <v>104</v>
      </c>
      <c r="C11" s="69">
        <v>50</v>
      </c>
      <c r="D11" s="70" t="s">
        <v>5</v>
      </c>
      <c r="E11" s="71"/>
      <c r="F11" s="72"/>
      <c r="G11" s="73">
        <f t="shared" si="0"/>
        <v>0</v>
      </c>
      <c r="H11" s="74">
        <f t="shared" si="1"/>
        <v>0</v>
      </c>
      <c r="I11" s="74">
        <f t="shared" si="2"/>
        <v>0</v>
      </c>
      <c r="J11" s="75"/>
      <c r="K11" s="124"/>
    </row>
    <row r="12" spans="1:11" s="13" customFormat="1" ht="25.5" x14ac:dyDescent="0.2">
      <c r="A12" s="67">
        <v>3</v>
      </c>
      <c r="B12" s="68" t="s">
        <v>105</v>
      </c>
      <c r="C12" s="69">
        <v>25</v>
      </c>
      <c r="D12" s="70" t="s">
        <v>5</v>
      </c>
      <c r="E12" s="71"/>
      <c r="F12" s="72"/>
      <c r="G12" s="73">
        <f t="shared" si="0"/>
        <v>0</v>
      </c>
      <c r="H12" s="74">
        <f t="shared" si="1"/>
        <v>0</v>
      </c>
      <c r="I12" s="74">
        <f t="shared" si="2"/>
        <v>0</v>
      </c>
      <c r="J12" s="75"/>
      <c r="K12" s="124"/>
    </row>
    <row r="13" spans="1:11" s="13" customFormat="1" x14ac:dyDescent="0.2">
      <c r="A13" s="67">
        <v>4</v>
      </c>
      <c r="B13" s="68" t="s">
        <v>53</v>
      </c>
      <c r="C13" s="69">
        <v>175</v>
      </c>
      <c r="D13" s="70" t="s">
        <v>5</v>
      </c>
      <c r="E13" s="71"/>
      <c r="F13" s="72"/>
      <c r="G13" s="73">
        <f t="shared" si="0"/>
        <v>0</v>
      </c>
      <c r="H13" s="74">
        <f t="shared" si="1"/>
        <v>0</v>
      </c>
      <c r="I13" s="74">
        <f t="shared" si="2"/>
        <v>0</v>
      </c>
      <c r="J13" s="75"/>
      <c r="K13" s="124"/>
    </row>
    <row r="14" spans="1:11" s="13" customFormat="1" x14ac:dyDescent="0.2">
      <c r="A14" s="67">
        <v>5</v>
      </c>
      <c r="B14" s="76" t="s">
        <v>22</v>
      </c>
      <c r="C14" s="69">
        <v>13</v>
      </c>
      <c r="D14" s="70" t="s">
        <v>5</v>
      </c>
      <c r="E14" s="71"/>
      <c r="F14" s="72"/>
      <c r="G14" s="73">
        <f t="shared" si="0"/>
        <v>0</v>
      </c>
      <c r="H14" s="74">
        <f t="shared" si="1"/>
        <v>0</v>
      </c>
      <c r="I14" s="74">
        <f t="shared" si="2"/>
        <v>0</v>
      </c>
      <c r="J14" s="75"/>
      <c r="K14" s="124"/>
    </row>
    <row r="15" spans="1:11" s="13" customFormat="1" ht="25.5" x14ac:dyDescent="0.2">
      <c r="A15" s="67">
        <v>6</v>
      </c>
      <c r="B15" s="76" t="s">
        <v>55</v>
      </c>
      <c r="C15" s="69">
        <v>50</v>
      </c>
      <c r="D15" s="70" t="s">
        <v>5</v>
      </c>
      <c r="E15" s="71"/>
      <c r="F15" s="72"/>
      <c r="G15" s="73">
        <f t="shared" si="0"/>
        <v>0</v>
      </c>
      <c r="H15" s="74">
        <f t="shared" si="1"/>
        <v>0</v>
      </c>
      <c r="I15" s="74">
        <f t="shared" si="2"/>
        <v>0</v>
      </c>
      <c r="J15" s="75"/>
      <c r="K15" s="124"/>
    </row>
    <row r="16" spans="1:11" s="13" customFormat="1" x14ac:dyDescent="0.2">
      <c r="A16" s="67">
        <v>7</v>
      </c>
      <c r="B16" s="76" t="s">
        <v>54</v>
      </c>
      <c r="C16" s="69">
        <v>3</v>
      </c>
      <c r="D16" s="70" t="s">
        <v>5</v>
      </c>
      <c r="E16" s="71"/>
      <c r="F16" s="72"/>
      <c r="G16" s="73">
        <f t="shared" si="0"/>
        <v>0</v>
      </c>
      <c r="H16" s="74">
        <f t="shared" si="1"/>
        <v>0</v>
      </c>
      <c r="I16" s="74">
        <f t="shared" si="2"/>
        <v>0</v>
      </c>
      <c r="J16" s="75"/>
      <c r="K16" s="124"/>
    </row>
    <row r="17" spans="1:11" s="13" customFormat="1" x14ac:dyDescent="0.2">
      <c r="A17" s="67">
        <v>8</v>
      </c>
      <c r="B17" s="76" t="s">
        <v>106</v>
      </c>
      <c r="C17" s="69">
        <v>160</v>
      </c>
      <c r="D17" s="70" t="s">
        <v>5</v>
      </c>
      <c r="E17" s="72"/>
      <c r="F17" s="72"/>
      <c r="G17" s="73">
        <f t="shared" si="0"/>
        <v>0</v>
      </c>
      <c r="H17" s="74">
        <f t="shared" si="1"/>
        <v>0</v>
      </c>
      <c r="I17" s="74">
        <f t="shared" si="2"/>
        <v>0</v>
      </c>
      <c r="J17" s="75"/>
      <c r="K17" s="124"/>
    </row>
    <row r="18" spans="1:11" s="13" customFormat="1" x14ac:dyDescent="0.2">
      <c r="A18" s="67">
        <v>9</v>
      </c>
      <c r="B18" s="76" t="s">
        <v>107</v>
      </c>
      <c r="C18" s="69">
        <v>13</v>
      </c>
      <c r="D18" s="70" t="s">
        <v>5</v>
      </c>
      <c r="E18" s="72"/>
      <c r="F18" s="72"/>
      <c r="G18" s="73">
        <f t="shared" si="0"/>
        <v>0</v>
      </c>
      <c r="H18" s="74">
        <f t="shared" si="1"/>
        <v>0</v>
      </c>
      <c r="I18" s="74">
        <f t="shared" si="2"/>
        <v>0</v>
      </c>
      <c r="J18" s="75"/>
      <c r="K18" s="124"/>
    </row>
    <row r="19" spans="1:11" s="13" customFormat="1" x14ac:dyDescent="0.2">
      <c r="A19" s="67">
        <v>10</v>
      </c>
      <c r="B19" s="76" t="s">
        <v>56</v>
      </c>
      <c r="C19" s="69">
        <v>5</v>
      </c>
      <c r="D19" s="70" t="s">
        <v>5</v>
      </c>
      <c r="E19" s="72"/>
      <c r="F19" s="72"/>
      <c r="G19" s="73">
        <f t="shared" si="0"/>
        <v>0</v>
      </c>
      <c r="H19" s="74">
        <f t="shared" si="1"/>
        <v>0</v>
      </c>
      <c r="I19" s="74">
        <f t="shared" si="2"/>
        <v>0</v>
      </c>
      <c r="J19" s="75"/>
      <c r="K19" s="124"/>
    </row>
    <row r="20" spans="1:11" s="13" customFormat="1" x14ac:dyDescent="0.2">
      <c r="A20" s="67">
        <v>11</v>
      </c>
      <c r="B20" s="76" t="s">
        <v>108</v>
      </c>
      <c r="C20" s="69">
        <v>120</v>
      </c>
      <c r="D20" s="70" t="s">
        <v>5</v>
      </c>
      <c r="E20" s="72"/>
      <c r="F20" s="72"/>
      <c r="G20" s="73">
        <f t="shared" si="0"/>
        <v>0</v>
      </c>
      <c r="H20" s="74">
        <f t="shared" si="1"/>
        <v>0</v>
      </c>
      <c r="I20" s="74">
        <f t="shared" si="2"/>
        <v>0</v>
      </c>
      <c r="J20" s="75"/>
      <c r="K20" s="124"/>
    </row>
    <row r="21" spans="1:11" s="13" customFormat="1" ht="25.5" x14ac:dyDescent="0.2">
      <c r="A21" s="67">
        <v>12</v>
      </c>
      <c r="B21" s="76" t="s">
        <v>100</v>
      </c>
      <c r="C21" s="69">
        <v>3</v>
      </c>
      <c r="D21" s="70" t="s">
        <v>5</v>
      </c>
      <c r="E21" s="72"/>
      <c r="F21" s="72"/>
      <c r="G21" s="73">
        <f t="shared" si="0"/>
        <v>0</v>
      </c>
      <c r="H21" s="74">
        <f t="shared" si="1"/>
        <v>0</v>
      </c>
      <c r="I21" s="74">
        <f t="shared" si="2"/>
        <v>0</v>
      </c>
      <c r="J21" s="75"/>
      <c r="K21" s="124"/>
    </row>
    <row r="22" spans="1:11" s="13" customFormat="1" ht="25.5" x14ac:dyDescent="0.2">
      <c r="A22" s="67">
        <v>13</v>
      </c>
      <c r="B22" s="76" t="s">
        <v>101</v>
      </c>
      <c r="C22" s="69">
        <v>3</v>
      </c>
      <c r="D22" s="70" t="s">
        <v>5</v>
      </c>
      <c r="E22" s="72"/>
      <c r="F22" s="72"/>
      <c r="G22" s="73">
        <f t="shared" si="0"/>
        <v>0</v>
      </c>
      <c r="H22" s="74">
        <f t="shared" si="1"/>
        <v>0</v>
      </c>
      <c r="I22" s="74">
        <f t="shared" si="2"/>
        <v>0</v>
      </c>
      <c r="J22" s="75"/>
      <c r="K22" s="124"/>
    </row>
    <row r="23" spans="1:11" s="13" customFormat="1" x14ac:dyDescent="0.2">
      <c r="A23" s="67">
        <v>14</v>
      </c>
      <c r="B23" s="76" t="s">
        <v>109</v>
      </c>
      <c r="C23" s="69">
        <v>5</v>
      </c>
      <c r="D23" s="70" t="s">
        <v>5</v>
      </c>
      <c r="E23" s="72"/>
      <c r="F23" s="72"/>
      <c r="G23" s="73">
        <f t="shared" si="0"/>
        <v>0</v>
      </c>
      <c r="H23" s="74">
        <f t="shared" si="1"/>
        <v>0</v>
      </c>
      <c r="I23" s="74">
        <f t="shared" si="2"/>
        <v>0</v>
      </c>
      <c r="J23" s="75"/>
      <c r="K23" s="124"/>
    </row>
    <row r="24" spans="1:11" s="13" customFormat="1" x14ac:dyDescent="0.2">
      <c r="A24" s="67">
        <v>12</v>
      </c>
      <c r="B24" s="76" t="s">
        <v>213</v>
      </c>
      <c r="C24" s="69">
        <v>10</v>
      </c>
      <c r="D24" s="70" t="s">
        <v>5</v>
      </c>
      <c r="E24" s="72"/>
      <c r="F24" s="72"/>
      <c r="G24" s="73">
        <f>C24*F24</f>
        <v>0</v>
      </c>
      <c r="H24" s="74">
        <f>G24*0.095</f>
        <v>0</v>
      </c>
      <c r="I24" s="74">
        <f>G24+H24</f>
        <v>0</v>
      </c>
      <c r="J24" s="75"/>
      <c r="K24" s="124"/>
    </row>
    <row r="25" spans="1:11" s="13" customFormat="1" x14ac:dyDescent="0.2">
      <c r="A25" s="67">
        <v>13</v>
      </c>
      <c r="B25" s="76" t="s">
        <v>214</v>
      </c>
      <c r="C25" s="69">
        <v>60</v>
      </c>
      <c r="D25" s="70" t="s">
        <v>5</v>
      </c>
      <c r="E25" s="72"/>
      <c r="F25" s="72"/>
      <c r="G25" s="73">
        <f>C25*F25</f>
        <v>0</v>
      </c>
      <c r="H25" s="74">
        <f>G25*0.095</f>
        <v>0</v>
      </c>
      <c r="I25" s="74">
        <f>G25+H25</f>
        <v>0</v>
      </c>
      <c r="J25" s="75"/>
      <c r="K25" s="124"/>
    </row>
    <row r="26" spans="1:11" s="13" customFormat="1" x14ac:dyDescent="0.2">
      <c r="A26" s="67">
        <v>14</v>
      </c>
      <c r="B26" s="76" t="s">
        <v>215</v>
      </c>
      <c r="C26" s="69">
        <v>25</v>
      </c>
      <c r="D26" s="70" t="s">
        <v>5</v>
      </c>
      <c r="E26" s="72"/>
      <c r="F26" s="72"/>
      <c r="G26" s="73">
        <f>C26*F26</f>
        <v>0</v>
      </c>
      <c r="H26" s="74">
        <f>G26*0.095</f>
        <v>0</v>
      </c>
      <c r="I26" s="74">
        <f>G26+H26</f>
        <v>0</v>
      </c>
      <c r="J26" s="75"/>
      <c r="K26" s="124"/>
    </row>
    <row r="27" spans="1:11" s="13" customFormat="1" x14ac:dyDescent="0.2">
      <c r="A27" s="77"/>
      <c r="B27" s="78" t="s">
        <v>26</v>
      </c>
      <c r="C27" s="79" t="s">
        <v>25</v>
      </c>
      <c r="D27" s="80" t="s">
        <v>25</v>
      </c>
      <c r="E27" s="80" t="s">
        <v>25</v>
      </c>
      <c r="F27" s="80" t="s">
        <v>25</v>
      </c>
      <c r="G27" s="80">
        <f>SUM(G10:G23)</f>
        <v>0</v>
      </c>
      <c r="H27" s="80">
        <f>SUM(H10:H23)</f>
        <v>0</v>
      </c>
      <c r="I27" s="81">
        <f>SUM(I10:I23)</f>
        <v>0</v>
      </c>
      <c r="J27" s="81">
        <f>SUM(J10:J23)</f>
        <v>0</v>
      </c>
      <c r="K27" s="81">
        <f>SUM(K10:K23)</f>
        <v>23.66</v>
      </c>
    </row>
    <row r="28" spans="1:11" ht="20.100000000000001" customHeight="1" x14ac:dyDescent="0.2">
      <c r="A28" s="34"/>
      <c r="B28" s="35"/>
      <c r="C28" s="36"/>
      <c r="D28" s="37"/>
      <c r="E28" s="37"/>
      <c r="F28" s="37"/>
      <c r="G28" s="38"/>
      <c r="H28" s="38"/>
      <c r="I28" s="38"/>
      <c r="J28" s="39"/>
      <c r="K28" s="39"/>
    </row>
    <row r="29" spans="1:11" ht="20.100000000000001" customHeight="1" x14ac:dyDescent="0.2">
      <c r="A29" s="41" t="s">
        <v>44</v>
      </c>
      <c r="B29" s="42"/>
      <c r="C29" s="43"/>
      <c r="D29" s="37"/>
      <c r="E29" s="37"/>
      <c r="F29" s="37"/>
      <c r="G29" s="38"/>
      <c r="H29" s="38"/>
      <c r="I29" s="38"/>
      <c r="J29" s="39"/>
      <c r="K29" s="39"/>
    </row>
    <row r="30" spans="1:11" ht="20.100000000000001" customHeight="1" x14ac:dyDescent="0.2">
      <c r="A30" s="40" t="s">
        <v>45</v>
      </c>
      <c r="B30" s="42"/>
      <c r="C30" s="43"/>
      <c r="D30" s="37"/>
      <c r="E30" s="37"/>
      <c r="F30" s="37"/>
      <c r="G30" s="38"/>
      <c r="H30" s="38"/>
      <c r="I30" s="38"/>
      <c r="J30" s="39"/>
      <c r="K30" s="39"/>
    </row>
    <row r="31" spans="1:11" ht="20.100000000000001" customHeight="1" x14ac:dyDescent="0.2">
      <c r="B31" s="16"/>
      <c r="C31" s="16"/>
    </row>
    <row r="32" spans="1:11" ht="20.100000000000001" customHeight="1" x14ac:dyDescent="0.2">
      <c r="A32" s="110" t="s">
        <v>27</v>
      </c>
      <c r="B32" s="111"/>
      <c r="C32" s="6"/>
      <c r="D32" s="28"/>
      <c r="E32" s="3"/>
      <c r="F32" s="3"/>
      <c r="G32" s="3"/>
      <c r="H32" s="3"/>
      <c r="I32" s="3"/>
      <c r="J32" s="3"/>
      <c r="K32" s="3"/>
    </row>
    <row r="33" spans="1:11" ht="20.100000000000001" customHeight="1" x14ac:dyDescent="0.2">
      <c r="A33" s="102" t="s">
        <v>28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1" ht="20.100000000000001" customHeight="1" x14ac:dyDescent="0.2">
      <c r="A34" s="102" t="s">
        <v>29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  <row r="35" spans="1:11" ht="20.100000000000001" customHeight="1" x14ac:dyDescent="0.2">
      <c r="A35" s="102" t="s">
        <v>30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1" ht="20.100000000000001" customHeight="1" x14ac:dyDescent="0.2">
      <c r="A36" s="102" t="s">
        <v>31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</row>
    <row r="37" spans="1:11" ht="20.100000000000001" customHeight="1" x14ac:dyDescent="0.2">
      <c r="A37" s="102" t="s">
        <v>38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</row>
    <row r="38" spans="1:11" ht="20.100000000000001" customHeight="1" x14ac:dyDescent="0.2">
      <c r="A38" s="102" t="s">
        <v>39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</row>
    <row r="39" spans="1:11" ht="20.100000000000001" customHeight="1" x14ac:dyDescent="0.2">
      <c r="A39" s="113" t="s">
        <v>40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ht="20.100000000000001" customHeight="1" x14ac:dyDescent="0.2">
      <c r="A40" s="114" t="s">
        <v>41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ht="20.100000000000001" customHeight="1" x14ac:dyDescent="0.2">
      <c r="A41" s="102" t="s">
        <v>42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</row>
    <row r="42" spans="1:11" ht="20.100000000000001" customHeight="1" x14ac:dyDescent="0.2">
      <c r="A42" s="102" t="s">
        <v>43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</row>
    <row r="43" spans="1:11" ht="20.100000000000001" customHeight="1" x14ac:dyDescent="0.2">
      <c r="A43" s="102" t="s">
        <v>32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</row>
    <row r="44" spans="1:11" ht="20.100000000000001" customHeight="1" x14ac:dyDescent="0.2">
      <c r="A44" s="1"/>
      <c r="B44" s="2"/>
      <c r="C44" s="8"/>
      <c r="D44" s="6"/>
      <c r="E44" s="3"/>
      <c r="F44" s="3"/>
      <c r="G44" s="3"/>
      <c r="H44" s="3"/>
      <c r="I44" s="3"/>
      <c r="J44" s="1"/>
      <c r="K44" s="1"/>
    </row>
    <row r="45" spans="1:11" ht="20.100000000000001" customHeight="1" x14ac:dyDescent="0.2">
      <c r="A45" s="112" t="s">
        <v>33</v>
      </c>
      <c r="B45" s="112"/>
      <c r="C45" s="29" t="s">
        <v>34</v>
      </c>
      <c r="D45" s="28"/>
      <c r="E45" s="3"/>
      <c r="F45" s="30" t="s">
        <v>35</v>
      </c>
      <c r="G45" s="3"/>
      <c r="H45" s="3"/>
      <c r="I45" s="3"/>
      <c r="J45" s="3"/>
      <c r="K45" s="3"/>
    </row>
  </sheetData>
  <mergeCells count="16">
    <mergeCell ref="A43:K43"/>
    <mergeCell ref="A45:B45"/>
    <mergeCell ref="A35:K35"/>
    <mergeCell ref="A36:K36"/>
    <mergeCell ref="A37:K37"/>
    <mergeCell ref="A38:K38"/>
    <mergeCell ref="A39:K39"/>
    <mergeCell ref="A40:K40"/>
    <mergeCell ref="A33:K33"/>
    <mergeCell ref="A34:K34"/>
    <mergeCell ref="A41:K41"/>
    <mergeCell ref="A42:K42"/>
    <mergeCell ref="E3:I3"/>
    <mergeCell ref="B5:J5"/>
    <mergeCell ref="A9:I9"/>
    <mergeCell ref="A32:B32"/>
  </mergeCells>
  <phoneticPr fontId="20" type="noConversion"/>
  <dataValidations count="2">
    <dataValidation type="whole" operator="equal" allowBlank="1" showInputMessage="1" showErrorMessage="1" sqref="J10:J26">
      <formula1>1</formula1>
    </dataValidation>
    <dataValidation operator="equal" allowBlank="1" showInputMessage="1" showErrorMessage="1" sqref="K10:K26"/>
  </dataValidation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SheetLayoutView="115" workbookViewId="0">
      <selection activeCell="N19" sqref="N19"/>
    </sheetView>
  </sheetViews>
  <sheetFormatPr defaultRowHeight="12.75" x14ac:dyDescent="0.2"/>
  <cols>
    <col min="1" max="1" width="6.28515625" customWidth="1"/>
    <col min="2" max="2" width="46.42578125" customWidth="1"/>
    <col min="5" max="5" width="7.5703125" customWidth="1"/>
    <col min="6" max="9" width="8.85546875" customWidth="1"/>
    <col min="10" max="10" width="7.28515625" customWidth="1"/>
    <col min="11" max="11" width="11.28515625" customWidth="1"/>
  </cols>
  <sheetData>
    <row r="1" spans="1:11" x14ac:dyDescent="0.2">
      <c r="C1" t="s">
        <v>36</v>
      </c>
    </row>
    <row r="4" spans="1:11" s="1" customFormat="1" ht="15.75" x14ac:dyDescent="0.25">
      <c r="A4" s="1" t="s">
        <v>37</v>
      </c>
      <c r="B4" s="2"/>
      <c r="C4" s="8"/>
      <c r="D4" s="6"/>
      <c r="E4" s="103" t="s">
        <v>102</v>
      </c>
      <c r="F4" s="104"/>
      <c r="G4" s="104"/>
      <c r="H4" s="104"/>
      <c r="I4" s="104"/>
      <c r="J4" s="32"/>
    </row>
    <row r="6" spans="1:11" x14ac:dyDescent="0.2">
      <c r="B6" s="13"/>
      <c r="C6" s="13"/>
    </row>
    <row r="7" spans="1:11" ht="18" x14ac:dyDescent="0.25">
      <c r="B7" s="115" t="s">
        <v>94</v>
      </c>
      <c r="C7" s="115"/>
      <c r="D7" s="115"/>
    </row>
    <row r="9" spans="1:11" s="22" customFormat="1" ht="89.25" x14ac:dyDescent="0.25">
      <c r="A9" s="18" t="s">
        <v>3</v>
      </c>
      <c r="B9" s="18" t="s">
        <v>1</v>
      </c>
      <c r="C9" s="19" t="s">
        <v>2</v>
      </c>
      <c r="D9" s="18" t="s">
        <v>23</v>
      </c>
      <c r="E9" s="20" t="s">
        <v>4</v>
      </c>
      <c r="F9" s="20" t="s">
        <v>9</v>
      </c>
      <c r="G9" s="20" t="s">
        <v>10</v>
      </c>
      <c r="H9" s="20" t="s">
        <v>11</v>
      </c>
      <c r="I9" s="20" t="s">
        <v>12</v>
      </c>
      <c r="J9" s="21" t="s">
        <v>0</v>
      </c>
      <c r="K9" s="21" t="s">
        <v>24</v>
      </c>
    </row>
    <row r="10" spans="1:11" s="22" customFormat="1" x14ac:dyDescent="0.25">
      <c r="A10" s="18"/>
      <c r="B10" s="18"/>
      <c r="C10" s="19"/>
      <c r="D10" s="18"/>
      <c r="E10" s="20"/>
      <c r="F10" s="20"/>
      <c r="G10" s="20"/>
      <c r="H10" s="20"/>
      <c r="I10" s="20"/>
      <c r="J10" s="26"/>
      <c r="K10" s="26"/>
    </row>
    <row r="11" spans="1:11" s="24" customFormat="1" ht="25.5" x14ac:dyDescent="0.25">
      <c r="A11" s="18">
        <v>1</v>
      </c>
      <c r="B11" s="18">
        <v>2</v>
      </c>
      <c r="C11" s="19">
        <v>3</v>
      </c>
      <c r="D11" s="18">
        <v>4</v>
      </c>
      <c r="E11" s="19">
        <v>5</v>
      </c>
      <c r="F11" s="19">
        <v>6</v>
      </c>
      <c r="G11" s="20" t="s">
        <v>13</v>
      </c>
      <c r="H11" s="19" t="s">
        <v>14</v>
      </c>
      <c r="I11" s="19" t="s">
        <v>15</v>
      </c>
      <c r="J11" s="26">
        <v>10</v>
      </c>
      <c r="K11" s="26">
        <v>11</v>
      </c>
    </row>
    <row r="12" spans="1:11" s="84" customFormat="1" ht="16.5" x14ac:dyDescent="0.3">
      <c r="A12" s="82">
        <v>1</v>
      </c>
      <c r="B12" s="45" t="s">
        <v>57</v>
      </c>
      <c r="C12" s="47">
        <v>120</v>
      </c>
      <c r="D12" s="48" t="s">
        <v>5</v>
      </c>
      <c r="E12" s="83"/>
      <c r="F12" s="51"/>
      <c r="G12" s="59">
        <f>C12*F12</f>
        <v>0</v>
      </c>
      <c r="H12" s="56">
        <f>G12*0.095</f>
        <v>0</v>
      </c>
      <c r="I12" s="56">
        <f>G12+H12</f>
        <v>0</v>
      </c>
      <c r="J12" s="60"/>
      <c r="K12" s="125">
        <v>34.880000000000003</v>
      </c>
    </row>
    <row r="13" spans="1:11" s="84" customFormat="1" ht="25.5" customHeight="1" x14ac:dyDescent="0.3">
      <c r="A13" s="82">
        <v>2</v>
      </c>
      <c r="B13" s="45" t="s">
        <v>110</v>
      </c>
      <c r="C13" s="47">
        <v>113</v>
      </c>
      <c r="D13" s="48" t="s">
        <v>5</v>
      </c>
      <c r="E13" s="83"/>
      <c r="F13" s="51"/>
      <c r="G13" s="59">
        <f>C13*F13</f>
        <v>0</v>
      </c>
      <c r="H13" s="56">
        <f>G13*0.095</f>
        <v>0</v>
      </c>
      <c r="I13" s="56">
        <f>G13+H13</f>
        <v>0</v>
      </c>
      <c r="J13" s="60"/>
      <c r="K13" s="125"/>
    </row>
    <row r="14" spans="1:11" s="84" customFormat="1" ht="16.5" x14ac:dyDescent="0.3">
      <c r="A14" s="82">
        <v>3</v>
      </c>
      <c r="B14" s="45" t="s">
        <v>111</v>
      </c>
      <c r="C14" s="47">
        <v>170</v>
      </c>
      <c r="D14" s="48" t="s">
        <v>5</v>
      </c>
      <c r="E14" s="83"/>
      <c r="F14" s="51"/>
      <c r="G14" s="59">
        <f>C14*F14</f>
        <v>0</v>
      </c>
      <c r="H14" s="56">
        <f>G14*0.095</f>
        <v>0</v>
      </c>
      <c r="I14" s="56">
        <f>G14+H14</f>
        <v>0</v>
      </c>
      <c r="J14" s="60"/>
      <c r="K14" s="125"/>
    </row>
    <row r="15" spans="1:11" s="84" customFormat="1" ht="16.5" x14ac:dyDescent="0.3">
      <c r="A15" s="82">
        <v>4</v>
      </c>
      <c r="B15" s="45" t="s">
        <v>210</v>
      </c>
      <c r="C15" s="47">
        <v>63</v>
      </c>
      <c r="D15" s="48" t="s">
        <v>5</v>
      </c>
      <c r="E15" s="83"/>
      <c r="F15" s="51"/>
      <c r="G15" s="59">
        <f>C15*F15</f>
        <v>0</v>
      </c>
      <c r="H15" s="56">
        <f>G15*0.095</f>
        <v>0</v>
      </c>
      <c r="I15" s="56">
        <f>G15+H15</f>
        <v>0</v>
      </c>
      <c r="J15" s="60"/>
      <c r="K15" s="125"/>
    </row>
    <row r="16" spans="1:11" s="61" customFormat="1" ht="42" customHeight="1" x14ac:dyDescent="0.2">
      <c r="A16" s="62"/>
      <c r="B16" s="63" t="s">
        <v>26</v>
      </c>
      <c r="C16" s="64" t="s">
        <v>25</v>
      </c>
      <c r="D16" s="65" t="s">
        <v>25</v>
      </c>
      <c r="E16" s="65" t="s">
        <v>25</v>
      </c>
      <c r="F16" s="65" t="s">
        <v>25</v>
      </c>
      <c r="G16" s="65">
        <f>SUM(G12:G15)</f>
        <v>0</v>
      </c>
      <c r="H16" s="65">
        <f>SUM(H12:H15)</f>
        <v>0</v>
      </c>
      <c r="I16" s="66">
        <f>G16+H16</f>
        <v>0</v>
      </c>
      <c r="J16" s="66">
        <f>H16+I16</f>
        <v>0</v>
      </c>
      <c r="K16" s="66">
        <f>I16+J16</f>
        <v>0</v>
      </c>
    </row>
    <row r="17" spans="1:11" ht="20.100000000000001" customHeight="1" x14ac:dyDescent="0.2">
      <c r="A17" s="34"/>
      <c r="B17" s="35"/>
      <c r="C17" s="36"/>
      <c r="D17" s="37"/>
      <c r="E17" s="37"/>
      <c r="F17" s="37"/>
      <c r="G17" s="38"/>
      <c r="H17" s="38"/>
      <c r="I17" s="38"/>
      <c r="J17" s="39"/>
      <c r="K17" s="39"/>
    </row>
    <row r="18" spans="1:11" ht="20.100000000000001" customHeight="1" x14ac:dyDescent="0.2">
      <c r="A18" s="41" t="s">
        <v>44</v>
      </c>
      <c r="B18" s="42"/>
      <c r="C18" s="36"/>
      <c r="D18" s="37"/>
      <c r="E18" s="37"/>
      <c r="F18" s="37"/>
      <c r="G18" s="38"/>
      <c r="H18" s="38"/>
      <c r="I18" s="38"/>
      <c r="J18" s="39"/>
      <c r="K18" s="39"/>
    </row>
    <row r="19" spans="1:11" ht="20.100000000000001" customHeight="1" x14ac:dyDescent="0.2">
      <c r="A19" s="40" t="s">
        <v>45</v>
      </c>
      <c r="B19" s="42"/>
      <c r="C19" s="36"/>
      <c r="D19" s="37"/>
      <c r="E19" s="37"/>
      <c r="F19" s="37"/>
      <c r="G19" s="38"/>
      <c r="H19" s="38"/>
      <c r="I19" s="38"/>
      <c r="J19" s="39"/>
      <c r="K19" s="39"/>
    </row>
    <row r="20" spans="1:11" ht="20.100000000000001" customHeight="1" x14ac:dyDescent="0.2"/>
    <row r="21" spans="1:11" ht="20.100000000000001" customHeight="1" x14ac:dyDescent="0.2">
      <c r="A21" s="110" t="s">
        <v>27</v>
      </c>
      <c r="B21" s="111"/>
      <c r="C21" s="6"/>
      <c r="D21" s="28"/>
      <c r="E21" s="3"/>
      <c r="F21" s="3"/>
      <c r="G21" s="3"/>
      <c r="H21" s="3"/>
      <c r="I21" s="3"/>
      <c r="J21" s="3"/>
      <c r="K21" s="3"/>
    </row>
    <row r="22" spans="1:11" ht="20.100000000000001" customHeight="1" x14ac:dyDescent="0.2">
      <c r="A22" s="102" t="s">
        <v>28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ht="20.100000000000001" customHeight="1" x14ac:dyDescent="0.2">
      <c r="A23" s="102" t="s">
        <v>29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ht="20.100000000000001" customHeight="1" x14ac:dyDescent="0.2">
      <c r="A24" s="102" t="s">
        <v>30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ht="20.100000000000001" customHeight="1" x14ac:dyDescent="0.2">
      <c r="A25" s="102" t="s">
        <v>31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</row>
    <row r="26" spans="1:11" ht="20.100000000000001" customHeight="1" x14ac:dyDescent="0.2">
      <c r="A26" s="102" t="s">
        <v>38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ht="20.100000000000001" customHeight="1" x14ac:dyDescent="0.2">
      <c r="A27" s="102" t="s">
        <v>39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1" s="33" customFormat="1" ht="20.100000000000001" customHeight="1" x14ac:dyDescent="0.2">
      <c r="A28" s="113" t="s">
        <v>40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spans="1:11" s="4" customFormat="1" ht="20.100000000000001" customHeight="1" x14ac:dyDescent="0.2">
      <c r="A29" s="114" t="s">
        <v>41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1" s="4" customFormat="1" ht="20.100000000000001" customHeight="1" x14ac:dyDescent="0.2">
      <c r="A30" s="102" t="s">
        <v>42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11" s="4" customFormat="1" ht="20.100000000000001" customHeight="1" x14ac:dyDescent="0.2">
      <c r="A31" s="102" t="s">
        <v>43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</row>
    <row r="32" spans="1:11" ht="20.100000000000001" customHeight="1" x14ac:dyDescent="0.2">
      <c r="A32" s="102" t="s">
        <v>32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ht="20.100000000000001" customHeight="1" x14ac:dyDescent="0.2"/>
    <row r="34" spans="1:11" ht="20.100000000000001" customHeight="1" x14ac:dyDescent="0.2">
      <c r="A34" s="112" t="s">
        <v>33</v>
      </c>
      <c r="B34" s="112"/>
      <c r="C34" s="29" t="s">
        <v>34</v>
      </c>
      <c r="D34" s="28"/>
      <c r="E34" s="3"/>
      <c r="F34" s="30" t="s">
        <v>35</v>
      </c>
      <c r="G34" s="3"/>
      <c r="H34" s="3"/>
      <c r="I34" s="3"/>
      <c r="J34" s="3"/>
      <c r="K34" s="3"/>
    </row>
  </sheetData>
  <mergeCells count="15">
    <mergeCell ref="A34:B34"/>
    <mergeCell ref="A26:K26"/>
    <mergeCell ref="A27:K27"/>
    <mergeCell ref="A28:K28"/>
    <mergeCell ref="A29:K29"/>
    <mergeCell ref="A30:K30"/>
    <mergeCell ref="A32:K32"/>
    <mergeCell ref="A25:K25"/>
    <mergeCell ref="A31:K31"/>
    <mergeCell ref="E4:I4"/>
    <mergeCell ref="B7:D7"/>
    <mergeCell ref="A21:B21"/>
    <mergeCell ref="A22:K22"/>
    <mergeCell ref="A23:K23"/>
    <mergeCell ref="A24:K24"/>
  </mergeCells>
  <phoneticPr fontId="20" type="noConversion"/>
  <dataValidations count="1">
    <dataValidation type="whole" operator="equal" allowBlank="1" showInputMessage="1" showErrorMessage="1" sqref="J12:J15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4" zoomScaleNormal="100" zoomScaleSheetLayoutView="100" workbookViewId="0">
      <selection activeCell="K9" sqref="K9"/>
    </sheetView>
  </sheetViews>
  <sheetFormatPr defaultRowHeight="12.75" x14ac:dyDescent="0.2"/>
  <cols>
    <col min="1" max="1" width="3" customWidth="1"/>
    <col min="2" max="2" width="30.5703125" customWidth="1"/>
    <col min="3" max="3" width="6.7109375" customWidth="1"/>
    <col min="4" max="4" width="6.42578125" customWidth="1"/>
    <col min="5" max="5" width="12.42578125" customWidth="1"/>
    <col min="7" max="7" width="17.28515625" customWidth="1"/>
    <col min="9" max="9" width="15.85546875" customWidth="1"/>
    <col min="10" max="10" width="16.7109375" customWidth="1"/>
    <col min="11" max="11" width="14.85546875" customWidth="1"/>
  </cols>
  <sheetData>
    <row r="1" spans="1:11" x14ac:dyDescent="0.2">
      <c r="C1" t="s">
        <v>36</v>
      </c>
    </row>
    <row r="3" spans="1:11" s="1" customFormat="1" ht="15.75" x14ac:dyDescent="0.25">
      <c r="A3" s="1" t="s">
        <v>37</v>
      </c>
      <c r="B3" s="2"/>
      <c r="C3" s="8"/>
      <c r="D3" s="6"/>
      <c r="E3" s="103" t="s">
        <v>102</v>
      </c>
      <c r="F3" s="104"/>
      <c r="G3" s="104"/>
      <c r="H3" s="104"/>
      <c r="I3" s="104"/>
      <c r="J3" s="32"/>
    </row>
    <row r="5" spans="1:11" ht="18" x14ac:dyDescent="0.25">
      <c r="A5" s="1"/>
      <c r="B5" s="116" t="s">
        <v>95</v>
      </c>
      <c r="C5" s="116"/>
      <c r="D5" s="116"/>
      <c r="E5" s="116"/>
      <c r="F5" s="116"/>
      <c r="G5" s="116"/>
      <c r="H5" s="116"/>
      <c r="I5" s="116"/>
      <c r="J5" s="116"/>
    </row>
    <row r="6" spans="1:11" s="15" customFormat="1" ht="51" x14ac:dyDescent="0.2">
      <c r="A6" s="18" t="s">
        <v>3</v>
      </c>
      <c r="B6" s="18" t="s">
        <v>1</v>
      </c>
      <c r="C6" s="18" t="s">
        <v>2</v>
      </c>
      <c r="D6" s="18" t="s">
        <v>23</v>
      </c>
      <c r="E6" s="20" t="s">
        <v>4</v>
      </c>
      <c r="F6" s="20" t="s">
        <v>16</v>
      </c>
      <c r="G6" s="20" t="s">
        <v>18</v>
      </c>
      <c r="H6" s="20" t="s">
        <v>17</v>
      </c>
      <c r="I6" s="20" t="s">
        <v>12</v>
      </c>
      <c r="J6" s="21" t="s">
        <v>0</v>
      </c>
      <c r="K6" s="21" t="s">
        <v>24</v>
      </c>
    </row>
    <row r="7" spans="1:11" s="15" customFormat="1" ht="25.5" x14ac:dyDescent="0.2">
      <c r="A7" s="18">
        <v>1</v>
      </c>
      <c r="B7" s="18">
        <v>2</v>
      </c>
      <c r="C7" s="18">
        <v>3</v>
      </c>
      <c r="D7" s="18">
        <v>4</v>
      </c>
      <c r="E7" s="19">
        <v>5</v>
      </c>
      <c r="F7" s="19">
        <v>6</v>
      </c>
      <c r="G7" s="20" t="s">
        <v>19</v>
      </c>
      <c r="H7" s="19" t="s">
        <v>20</v>
      </c>
      <c r="I7" s="19" t="s">
        <v>15</v>
      </c>
      <c r="J7" s="26">
        <v>10</v>
      </c>
      <c r="K7" s="26">
        <v>11</v>
      </c>
    </row>
    <row r="8" spans="1:11" s="15" customFormat="1" ht="12.75" customHeight="1" x14ac:dyDescent="0.2">
      <c r="A8" s="117"/>
      <c r="B8" s="118"/>
      <c r="C8" s="118"/>
      <c r="D8" s="118"/>
      <c r="E8" s="118"/>
      <c r="F8" s="118"/>
      <c r="G8" s="118"/>
      <c r="H8" s="118"/>
      <c r="I8" s="118"/>
      <c r="J8" s="27"/>
      <c r="K8" s="27"/>
    </row>
    <row r="9" spans="1:11" s="84" customFormat="1" ht="16.5" x14ac:dyDescent="0.3">
      <c r="A9" s="85">
        <v>1</v>
      </c>
      <c r="B9" s="86" t="s">
        <v>58</v>
      </c>
      <c r="C9" s="87">
        <v>40</v>
      </c>
      <c r="D9" s="88" t="s">
        <v>5</v>
      </c>
      <c r="E9" s="83"/>
      <c r="F9" s="83"/>
      <c r="G9" s="83">
        <f>C9*F9</f>
        <v>0</v>
      </c>
      <c r="H9" s="89">
        <f>G9*0.095</f>
        <v>0</v>
      </c>
      <c r="I9" s="90">
        <f>G9+H9</f>
        <v>0</v>
      </c>
      <c r="J9" s="91"/>
      <c r="K9" s="91"/>
    </row>
    <row r="10" spans="1:11" s="84" customFormat="1" ht="16.5" x14ac:dyDescent="0.3">
      <c r="A10" s="85">
        <v>2</v>
      </c>
      <c r="B10" s="86" t="s">
        <v>112</v>
      </c>
      <c r="C10" s="87">
        <v>20</v>
      </c>
      <c r="D10" s="88" t="s">
        <v>5</v>
      </c>
      <c r="E10" s="83"/>
      <c r="F10" s="83"/>
      <c r="G10" s="83">
        <f t="shared" ref="G10:G15" si="0">C10*F10</f>
        <v>0</v>
      </c>
      <c r="H10" s="89">
        <f t="shared" ref="H10:H15" si="1">G10*0.095</f>
        <v>0</v>
      </c>
      <c r="I10" s="90">
        <f t="shared" ref="I10:I15" si="2">G10+H10</f>
        <v>0</v>
      </c>
      <c r="J10" s="91"/>
      <c r="K10" s="91"/>
    </row>
    <row r="11" spans="1:11" s="84" customFormat="1" ht="16.5" x14ac:dyDescent="0.3">
      <c r="A11" s="85">
        <v>3</v>
      </c>
      <c r="B11" s="86" t="s">
        <v>152</v>
      </c>
      <c r="C11" s="87">
        <v>3</v>
      </c>
      <c r="D11" s="88" t="s">
        <v>47</v>
      </c>
      <c r="E11" s="83"/>
      <c r="F11" s="83"/>
      <c r="G11" s="83">
        <f t="shared" si="0"/>
        <v>0</v>
      </c>
      <c r="H11" s="89">
        <f t="shared" si="1"/>
        <v>0</v>
      </c>
      <c r="I11" s="90">
        <f t="shared" si="2"/>
        <v>0</v>
      </c>
      <c r="J11" s="91"/>
      <c r="K11" s="91"/>
    </row>
    <row r="12" spans="1:11" s="84" customFormat="1" ht="16.5" x14ac:dyDescent="0.3">
      <c r="A12" s="85">
        <v>4</v>
      </c>
      <c r="B12" s="86" t="s">
        <v>59</v>
      </c>
      <c r="C12" s="87">
        <v>150</v>
      </c>
      <c r="D12" s="88" t="s">
        <v>47</v>
      </c>
      <c r="E12" s="83"/>
      <c r="F12" s="83"/>
      <c r="G12" s="83">
        <f t="shared" si="0"/>
        <v>0</v>
      </c>
      <c r="H12" s="89">
        <f t="shared" si="1"/>
        <v>0</v>
      </c>
      <c r="I12" s="90">
        <f t="shared" si="2"/>
        <v>0</v>
      </c>
      <c r="J12" s="91"/>
      <c r="K12" s="91"/>
    </row>
    <row r="13" spans="1:11" s="84" customFormat="1" ht="16.5" x14ac:dyDescent="0.3">
      <c r="A13" s="85">
        <v>5</v>
      </c>
      <c r="B13" s="86" t="s">
        <v>113</v>
      </c>
      <c r="C13" s="87">
        <v>13</v>
      </c>
      <c r="D13" s="88" t="s">
        <v>47</v>
      </c>
      <c r="E13" s="83"/>
      <c r="F13" s="83"/>
      <c r="G13" s="83">
        <f t="shared" si="0"/>
        <v>0</v>
      </c>
      <c r="H13" s="89">
        <f t="shared" si="1"/>
        <v>0</v>
      </c>
      <c r="I13" s="90">
        <f t="shared" si="2"/>
        <v>0</v>
      </c>
      <c r="J13" s="91"/>
      <c r="K13" s="91"/>
    </row>
    <row r="14" spans="1:11" s="84" customFormat="1" ht="16.5" x14ac:dyDescent="0.3">
      <c r="A14" s="85">
        <v>6</v>
      </c>
      <c r="B14" s="86" t="s">
        <v>153</v>
      </c>
      <c r="C14" s="87">
        <v>3</v>
      </c>
      <c r="D14" s="88" t="s">
        <v>47</v>
      </c>
      <c r="E14" s="83"/>
      <c r="F14" s="83"/>
      <c r="G14" s="83">
        <f t="shared" si="0"/>
        <v>0</v>
      </c>
      <c r="H14" s="89">
        <f t="shared" si="1"/>
        <v>0</v>
      </c>
      <c r="I14" s="90">
        <f t="shared" si="2"/>
        <v>0</v>
      </c>
      <c r="J14" s="91"/>
      <c r="K14" s="91"/>
    </row>
    <row r="15" spans="1:11" s="84" customFormat="1" ht="33" x14ac:dyDescent="0.3">
      <c r="A15" s="85">
        <v>7</v>
      </c>
      <c r="B15" s="86" t="s">
        <v>60</v>
      </c>
      <c r="C15" s="87">
        <v>50</v>
      </c>
      <c r="D15" s="88" t="s">
        <v>47</v>
      </c>
      <c r="E15" s="83"/>
      <c r="F15" s="83"/>
      <c r="G15" s="83">
        <f t="shared" si="0"/>
        <v>0</v>
      </c>
      <c r="H15" s="89">
        <f t="shared" si="1"/>
        <v>0</v>
      </c>
      <c r="I15" s="90">
        <f t="shared" si="2"/>
        <v>0</v>
      </c>
      <c r="J15" s="91"/>
      <c r="K15" s="91"/>
    </row>
    <row r="16" spans="1:11" s="61" customFormat="1" ht="16.5" x14ac:dyDescent="0.2">
      <c r="A16" s="62"/>
      <c r="B16" s="63" t="s">
        <v>26</v>
      </c>
      <c r="C16" s="64" t="s">
        <v>25</v>
      </c>
      <c r="D16" s="65" t="s">
        <v>25</v>
      </c>
      <c r="E16" s="65" t="s">
        <v>25</v>
      </c>
      <c r="F16" s="65" t="s">
        <v>25</v>
      </c>
      <c r="G16" s="65">
        <f>SUM(G1:G15)</f>
        <v>0</v>
      </c>
      <c r="H16" s="65">
        <f>SUM(H1:H15)</f>
        <v>0</v>
      </c>
      <c r="I16" s="66">
        <f>G16+H16</f>
        <v>0</v>
      </c>
      <c r="J16" s="66">
        <f>H16+I16</f>
        <v>0</v>
      </c>
      <c r="K16" s="66">
        <f>I16+J16</f>
        <v>0</v>
      </c>
    </row>
    <row r="17" spans="1:11" ht="20.100000000000001" customHeight="1" x14ac:dyDescent="0.2">
      <c r="A17" s="34"/>
      <c r="B17" s="35"/>
      <c r="C17" s="36"/>
      <c r="D17" s="37"/>
      <c r="E17" s="37"/>
      <c r="F17" s="37"/>
      <c r="G17" s="38"/>
      <c r="H17" s="38"/>
      <c r="I17" s="38"/>
      <c r="J17" s="39"/>
      <c r="K17" s="39"/>
    </row>
    <row r="18" spans="1:11" ht="20.100000000000001" customHeight="1" x14ac:dyDescent="0.2">
      <c r="A18" s="40" t="s">
        <v>45</v>
      </c>
      <c r="B18" s="42"/>
      <c r="C18" s="43"/>
      <c r="D18" s="44"/>
      <c r="E18" s="44"/>
      <c r="F18" s="44"/>
      <c r="G18" s="38"/>
      <c r="H18" s="38"/>
      <c r="I18" s="38"/>
      <c r="J18" s="39"/>
      <c r="K18" s="39"/>
    </row>
    <row r="19" spans="1:11" ht="20.100000000000001" customHeight="1" x14ac:dyDescent="0.2"/>
    <row r="20" spans="1:11" ht="20.100000000000001" customHeight="1" x14ac:dyDescent="0.2">
      <c r="A20" s="110" t="s">
        <v>27</v>
      </c>
      <c r="B20" s="111"/>
      <c r="C20" s="6"/>
      <c r="D20" s="28"/>
      <c r="E20" s="3"/>
      <c r="F20" s="3"/>
      <c r="G20" s="3"/>
      <c r="H20" s="3"/>
      <c r="I20" s="3"/>
      <c r="J20" s="3"/>
      <c r="K20" s="3"/>
    </row>
    <row r="21" spans="1:11" ht="20.100000000000001" customHeight="1" x14ac:dyDescent="0.2">
      <c r="A21" s="102" t="s">
        <v>28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ht="20.100000000000001" customHeight="1" x14ac:dyDescent="0.2">
      <c r="A22" s="102" t="s">
        <v>29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ht="20.100000000000001" customHeight="1" x14ac:dyDescent="0.2">
      <c r="A23" s="102" t="s">
        <v>30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ht="20.100000000000001" customHeight="1" x14ac:dyDescent="0.2">
      <c r="A24" s="102" t="s">
        <v>31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ht="20.100000000000001" customHeight="1" x14ac:dyDescent="0.2">
      <c r="A25" s="102" t="s">
        <v>38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</row>
    <row r="26" spans="1:11" ht="20.100000000000001" customHeight="1" x14ac:dyDescent="0.2">
      <c r="A26" s="102" t="s">
        <v>39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s="33" customFormat="1" ht="20.100000000000001" customHeight="1" x14ac:dyDescent="0.2">
      <c r="A27" s="113" t="s">
        <v>40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spans="1:11" s="4" customFormat="1" ht="20.100000000000001" customHeight="1" x14ac:dyDescent="0.2">
      <c r="A28" s="114" t="s">
        <v>41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1" s="4" customFormat="1" ht="20.100000000000001" customHeight="1" x14ac:dyDescent="0.2">
      <c r="A29" s="102" t="s">
        <v>42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1" s="4" customFormat="1" ht="20.100000000000001" customHeight="1" x14ac:dyDescent="0.2">
      <c r="A30" s="102" t="s">
        <v>43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11" ht="20.100000000000001" customHeight="1" x14ac:dyDescent="0.2">
      <c r="A31" s="102" t="s">
        <v>32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</row>
    <row r="32" spans="1:11" ht="20.100000000000001" customHeight="1" x14ac:dyDescent="0.2">
      <c r="A32" s="112" t="s">
        <v>33</v>
      </c>
      <c r="B32" s="112"/>
      <c r="C32" s="29" t="s">
        <v>34</v>
      </c>
      <c r="D32" s="28"/>
      <c r="E32" s="3"/>
      <c r="F32" s="30" t="s">
        <v>35</v>
      </c>
      <c r="G32" s="3"/>
      <c r="H32" s="3"/>
      <c r="I32" s="3"/>
      <c r="J32" s="3"/>
      <c r="K32" s="3"/>
    </row>
  </sheetData>
  <mergeCells count="16">
    <mergeCell ref="A30:K30"/>
    <mergeCell ref="A31:K31"/>
    <mergeCell ref="E3:I3"/>
    <mergeCell ref="A32:B32"/>
    <mergeCell ref="A22:K22"/>
    <mergeCell ref="A23:K23"/>
    <mergeCell ref="B5:J5"/>
    <mergeCell ref="A20:B20"/>
    <mergeCell ref="A8:I8"/>
    <mergeCell ref="A21:K21"/>
    <mergeCell ref="A28:K28"/>
    <mergeCell ref="A29:K29"/>
    <mergeCell ref="A27:K27"/>
    <mergeCell ref="A24:K24"/>
    <mergeCell ref="A25:K25"/>
    <mergeCell ref="A26:K26"/>
  </mergeCells>
  <phoneticPr fontId="0" type="noConversion"/>
  <dataValidations count="1">
    <dataValidation type="whole" operator="equal" allowBlank="1" showInputMessage="1" showErrorMessage="1" sqref="J9:J15">
      <formula1>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2" zoomScaleNormal="100" zoomScaleSheetLayoutView="85" workbookViewId="0">
      <selection activeCell="K36" sqref="K36"/>
    </sheetView>
  </sheetViews>
  <sheetFormatPr defaultRowHeight="12" x14ac:dyDescent="0.3"/>
  <cols>
    <col min="1" max="1" width="3.42578125" style="9" customWidth="1"/>
    <col min="2" max="2" width="21.140625" style="10" customWidth="1"/>
    <col min="3" max="3" width="8.42578125" style="9" customWidth="1"/>
    <col min="4" max="4" width="6" style="9" customWidth="1"/>
    <col min="5" max="5" width="11.7109375" style="9" customWidth="1"/>
    <col min="6" max="6" width="15.5703125" style="9" customWidth="1"/>
    <col min="7" max="7" width="13.140625" style="9" customWidth="1"/>
    <col min="8" max="8" width="13.5703125" style="9" customWidth="1"/>
    <col min="9" max="9" width="17.7109375" style="9" customWidth="1"/>
    <col min="10" max="10" width="13.7109375" style="9" customWidth="1"/>
    <col min="11" max="11" width="12.140625" style="9" customWidth="1"/>
    <col min="12" max="16384" width="9.140625" style="9"/>
  </cols>
  <sheetData>
    <row r="1" spans="1:11" customFormat="1" ht="12.75" x14ac:dyDescent="0.2">
      <c r="C1" t="s">
        <v>36</v>
      </c>
    </row>
    <row r="2" spans="1:11" customFormat="1" ht="12.75" x14ac:dyDescent="0.2"/>
    <row r="3" spans="1:11" s="1" customFormat="1" ht="15.75" x14ac:dyDescent="0.25">
      <c r="A3" s="1" t="s">
        <v>37</v>
      </c>
      <c r="B3" s="2"/>
      <c r="C3" s="8"/>
      <c r="D3" s="6"/>
      <c r="E3" s="103" t="s">
        <v>102</v>
      </c>
      <c r="F3" s="104"/>
      <c r="G3" s="104"/>
      <c r="H3" s="104"/>
      <c r="I3" s="104"/>
      <c r="J3" s="32"/>
    </row>
    <row r="4" spans="1:11" ht="14.25" x14ac:dyDescent="0.3">
      <c r="A4" s="1"/>
      <c r="C4" s="11"/>
      <c r="D4" s="11"/>
      <c r="J4" s="3"/>
    </row>
    <row r="5" spans="1:11" ht="18.75" x14ac:dyDescent="0.3">
      <c r="B5" s="116" t="s">
        <v>96</v>
      </c>
      <c r="C5" s="119"/>
      <c r="D5" s="119"/>
      <c r="E5" s="119"/>
      <c r="F5" s="119"/>
      <c r="G5" s="119"/>
      <c r="H5" s="119"/>
      <c r="I5" s="119"/>
      <c r="J5" s="119"/>
      <c r="K5" s="119"/>
    </row>
    <row r="6" spans="1:11" s="24" customFormat="1" ht="51" x14ac:dyDescent="0.25">
      <c r="A6" s="18" t="s">
        <v>3</v>
      </c>
      <c r="B6" s="23" t="s">
        <v>1</v>
      </c>
      <c r="C6" s="18" t="s">
        <v>2</v>
      </c>
      <c r="D6" s="18" t="s">
        <v>23</v>
      </c>
      <c r="E6" s="20" t="s">
        <v>4</v>
      </c>
      <c r="F6" s="20" t="s">
        <v>16</v>
      </c>
      <c r="G6" s="20" t="s">
        <v>18</v>
      </c>
      <c r="H6" s="20" t="s">
        <v>17</v>
      </c>
      <c r="I6" s="20" t="s">
        <v>12</v>
      </c>
      <c r="J6" s="21" t="s">
        <v>0</v>
      </c>
      <c r="K6" s="21" t="s">
        <v>24</v>
      </c>
    </row>
    <row r="7" spans="1:11" s="24" customFormat="1" ht="12.75" x14ac:dyDescent="0.25">
      <c r="A7" s="18">
        <v>1</v>
      </c>
      <c r="B7" s="25">
        <v>2</v>
      </c>
      <c r="C7" s="18">
        <v>3</v>
      </c>
      <c r="D7" s="18">
        <v>4</v>
      </c>
      <c r="E7" s="19">
        <v>5</v>
      </c>
      <c r="F7" s="19">
        <v>6</v>
      </c>
      <c r="G7" s="20" t="s">
        <v>19</v>
      </c>
      <c r="H7" s="19" t="s">
        <v>20</v>
      </c>
      <c r="I7" s="19" t="s">
        <v>15</v>
      </c>
      <c r="J7" s="26">
        <v>10</v>
      </c>
      <c r="K7" s="26">
        <v>11</v>
      </c>
    </row>
    <row r="8" spans="1:11" s="54" customFormat="1" ht="33" customHeight="1" x14ac:dyDescent="0.3">
      <c r="A8" s="45">
        <v>1</v>
      </c>
      <c r="B8" s="92" t="s">
        <v>61</v>
      </c>
      <c r="C8" s="47">
        <v>625</v>
      </c>
      <c r="D8" s="48" t="s">
        <v>47</v>
      </c>
      <c r="E8" s="51"/>
      <c r="F8" s="83"/>
      <c r="G8" s="83">
        <f>C8*F8</f>
        <v>0</v>
      </c>
      <c r="H8" s="89">
        <f t="shared" ref="H8:H28" si="0">G8*0.095</f>
        <v>0</v>
      </c>
      <c r="I8" s="90">
        <f t="shared" ref="I8:I28" si="1">G8+H8</f>
        <v>0</v>
      </c>
      <c r="J8" s="91"/>
      <c r="K8" s="91"/>
    </row>
    <row r="9" spans="1:11" s="54" customFormat="1" ht="16.5" x14ac:dyDescent="0.3">
      <c r="A9" s="45">
        <v>2</v>
      </c>
      <c r="B9" s="92" t="s">
        <v>114</v>
      </c>
      <c r="C9" s="47">
        <v>45</v>
      </c>
      <c r="D9" s="48" t="s">
        <v>47</v>
      </c>
      <c r="E9" s="51"/>
      <c r="F9" s="83"/>
      <c r="G9" s="83">
        <f t="shared" ref="G9:G28" si="2">C9*F9</f>
        <v>0</v>
      </c>
      <c r="H9" s="89">
        <f t="shared" si="0"/>
        <v>0</v>
      </c>
      <c r="I9" s="90">
        <f t="shared" si="1"/>
        <v>0</v>
      </c>
      <c r="J9" s="91"/>
      <c r="K9" s="91"/>
    </row>
    <row r="10" spans="1:11" s="54" customFormat="1" ht="20.25" customHeight="1" x14ac:dyDescent="0.3">
      <c r="A10" s="45">
        <v>3</v>
      </c>
      <c r="B10" s="92" t="s">
        <v>115</v>
      </c>
      <c r="C10" s="47">
        <v>265</v>
      </c>
      <c r="D10" s="48" t="s">
        <v>47</v>
      </c>
      <c r="E10" s="51"/>
      <c r="F10" s="83"/>
      <c r="G10" s="83">
        <f t="shared" si="2"/>
        <v>0</v>
      </c>
      <c r="H10" s="89">
        <f t="shared" si="0"/>
        <v>0</v>
      </c>
      <c r="I10" s="90">
        <f t="shared" si="1"/>
        <v>0</v>
      </c>
      <c r="J10" s="91"/>
      <c r="K10" s="91"/>
    </row>
    <row r="11" spans="1:11" s="54" customFormat="1" ht="18.75" customHeight="1" x14ac:dyDescent="0.3">
      <c r="A11" s="45">
        <v>4</v>
      </c>
      <c r="B11" s="92" t="s">
        <v>116</v>
      </c>
      <c r="C11" s="47">
        <v>950</v>
      </c>
      <c r="D11" s="48" t="s">
        <v>47</v>
      </c>
      <c r="E11" s="51"/>
      <c r="F11" s="83"/>
      <c r="G11" s="83">
        <f t="shared" si="2"/>
        <v>0</v>
      </c>
      <c r="H11" s="89">
        <f t="shared" si="0"/>
        <v>0</v>
      </c>
      <c r="I11" s="90">
        <f t="shared" si="1"/>
        <v>0</v>
      </c>
      <c r="J11" s="91"/>
      <c r="K11" s="91"/>
    </row>
    <row r="12" spans="1:11" s="54" customFormat="1" ht="20.25" customHeight="1" x14ac:dyDescent="0.3">
      <c r="A12" s="45">
        <v>5</v>
      </c>
      <c r="B12" s="92" t="s">
        <v>117</v>
      </c>
      <c r="C12" s="47">
        <v>150</v>
      </c>
      <c r="D12" s="48" t="s">
        <v>47</v>
      </c>
      <c r="E12" s="51"/>
      <c r="F12" s="83"/>
      <c r="G12" s="83">
        <f t="shared" si="2"/>
        <v>0</v>
      </c>
      <c r="H12" s="89">
        <f t="shared" si="0"/>
        <v>0</v>
      </c>
      <c r="I12" s="90">
        <f t="shared" si="1"/>
        <v>0</v>
      </c>
      <c r="J12" s="91"/>
      <c r="K12" s="91"/>
    </row>
    <row r="13" spans="1:11" s="54" customFormat="1" ht="21" customHeight="1" x14ac:dyDescent="0.3">
      <c r="A13" s="45">
        <v>6</v>
      </c>
      <c r="B13" s="92" t="s">
        <v>118</v>
      </c>
      <c r="C13" s="47">
        <v>75</v>
      </c>
      <c r="D13" s="48" t="s">
        <v>47</v>
      </c>
      <c r="E13" s="51"/>
      <c r="F13" s="83"/>
      <c r="G13" s="83">
        <f t="shared" si="2"/>
        <v>0</v>
      </c>
      <c r="H13" s="89">
        <f t="shared" si="0"/>
        <v>0</v>
      </c>
      <c r="I13" s="90">
        <f t="shared" si="1"/>
        <v>0</v>
      </c>
      <c r="J13" s="91"/>
      <c r="K13" s="91"/>
    </row>
    <row r="14" spans="1:11" s="54" customFormat="1" ht="19.5" customHeight="1" x14ac:dyDescent="0.3">
      <c r="A14" s="45">
        <v>7</v>
      </c>
      <c r="B14" s="92" t="s">
        <v>62</v>
      </c>
      <c r="C14" s="47">
        <v>550</v>
      </c>
      <c r="D14" s="48" t="s">
        <v>47</v>
      </c>
      <c r="E14" s="51"/>
      <c r="F14" s="83"/>
      <c r="G14" s="83">
        <f t="shared" si="2"/>
        <v>0</v>
      </c>
      <c r="H14" s="89">
        <f t="shared" si="0"/>
        <v>0</v>
      </c>
      <c r="I14" s="90">
        <f t="shared" si="1"/>
        <v>0</v>
      </c>
      <c r="J14" s="91"/>
      <c r="K14" s="91"/>
    </row>
    <row r="15" spans="1:11" s="54" customFormat="1" ht="20.25" customHeight="1" x14ac:dyDescent="0.3">
      <c r="A15" s="45">
        <v>8</v>
      </c>
      <c r="B15" s="92" t="s">
        <v>120</v>
      </c>
      <c r="C15" s="47">
        <v>150</v>
      </c>
      <c r="D15" s="48" t="s">
        <v>47</v>
      </c>
      <c r="E15" s="51"/>
      <c r="F15" s="83"/>
      <c r="G15" s="83">
        <f t="shared" si="2"/>
        <v>0</v>
      </c>
      <c r="H15" s="89">
        <f t="shared" si="0"/>
        <v>0</v>
      </c>
      <c r="I15" s="90">
        <f t="shared" si="1"/>
        <v>0</v>
      </c>
      <c r="J15" s="91"/>
      <c r="K15" s="91"/>
    </row>
    <row r="16" spans="1:11" s="54" customFormat="1" ht="19.5" customHeight="1" x14ac:dyDescent="0.3">
      <c r="A16" s="45">
        <v>9</v>
      </c>
      <c r="B16" s="92" t="s">
        <v>119</v>
      </c>
      <c r="C16" s="47">
        <v>300</v>
      </c>
      <c r="D16" s="48" t="s">
        <v>47</v>
      </c>
      <c r="E16" s="51"/>
      <c r="F16" s="83"/>
      <c r="G16" s="83">
        <f t="shared" si="2"/>
        <v>0</v>
      </c>
      <c r="H16" s="89">
        <f t="shared" si="0"/>
        <v>0</v>
      </c>
      <c r="I16" s="90">
        <f t="shared" si="1"/>
        <v>0</v>
      </c>
      <c r="J16" s="91"/>
      <c r="K16" s="91"/>
    </row>
    <row r="17" spans="1:11" s="54" customFormat="1" ht="28.5" customHeight="1" x14ac:dyDescent="0.3">
      <c r="A17" s="45">
        <v>10</v>
      </c>
      <c r="B17" s="92" t="s">
        <v>121</v>
      </c>
      <c r="C17" s="47">
        <v>450</v>
      </c>
      <c r="D17" s="48" t="s">
        <v>47</v>
      </c>
      <c r="E17" s="51"/>
      <c r="F17" s="83"/>
      <c r="G17" s="83">
        <f t="shared" si="2"/>
        <v>0</v>
      </c>
      <c r="H17" s="89">
        <f t="shared" si="0"/>
        <v>0</v>
      </c>
      <c r="I17" s="90">
        <f t="shared" si="1"/>
        <v>0</v>
      </c>
      <c r="J17" s="91"/>
      <c r="K17" s="91"/>
    </row>
    <row r="18" spans="1:11" s="54" customFormat="1" ht="28.5" customHeight="1" x14ac:dyDescent="0.3">
      <c r="A18" s="45">
        <v>11</v>
      </c>
      <c r="B18" s="92" t="s">
        <v>122</v>
      </c>
      <c r="C18" s="47">
        <v>600</v>
      </c>
      <c r="D18" s="48" t="s">
        <v>47</v>
      </c>
      <c r="E18" s="51"/>
      <c r="F18" s="83"/>
      <c r="G18" s="83">
        <f t="shared" si="2"/>
        <v>0</v>
      </c>
      <c r="H18" s="89">
        <f t="shared" si="0"/>
        <v>0</v>
      </c>
      <c r="I18" s="90">
        <f t="shared" si="1"/>
        <v>0</v>
      </c>
      <c r="J18" s="91"/>
      <c r="K18" s="91"/>
    </row>
    <row r="19" spans="1:11" s="54" customFormat="1" ht="33" x14ac:dyDescent="0.3">
      <c r="A19" s="45">
        <v>12</v>
      </c>
      <c r="B19" s="92" t="s">
        <v>63</v>
      </c>
      <c r="C19" s="47">
        <v>200</v>
      </c>
      <c r="D19" s="48" t="s">
        <v>47</v>
      </c>
      <c r="E19" s="51"/>
      <c r="F19" s="83"/>
      <c r="G19" s="83">
        <f t="shared" si="2"/>
        <v>0</v>
      </c>
      <c r="H19" s="89">
        <f t="shared" si="0"/>
        <v>0</v>
      </c>
      <c r="I19" s="90">
        <f t="shared" si="1"/>
        <v>0</v>
      </c>
      <c r="J19" s="91"/>
      <c r="K19" s="91"/>
    </row>
    <row r="20" spans="1:11" s="54" customFormat="1" ht="33" x14ac:dyDescent="0.3">
      <c r="A20" s="45">
        <v>13</v>
      </c>
      <c r="B20" s="92" t="s">
        <v>64</v>
      </c>
      <c r="C20" s="47">
        <v>75</v>
      </c>
      <c r="D20" s="48" t="s">
        <v>47</v>
      </c>
      <c r="E20" s="51"/>
      <c r="F20" s="83"/>
      <c r="G20" s="83">
        <f t="shared" si="2"/>
        <v>0</v>
      </c>
      <c r="H20" s="89">
        <f t="shared" si="0"/>
        <v>0</v>
      </c>
      <c r="I20" s="90">
        <f t="shared" si="1"/>
        <v>0</v>
      </c>
      <c r="J20" s="91"/>
      <c r="K20" s="91"/>
    </row>
    <row r="21" spans="1:11" s="54" customFormat="1" ht="16.5" x14ac:dyDescent="0.3">
      <c r="A21" s="45">
        <v>14</v>
      </c>
      <c r="B21" s="92" t="s">
        <v>123</v>
      </c>
      <c r="C21" s="47">
        <v>50</v>
      </c>
      <c r="D21" s="48" t="s">
        <v>47</v>
      </c>
      <c r="E21" s="51"/>
      <c r="F21" s="83"/>
      <c r="G21" s="83">
        <f t="shared" si="2"/>
        <v>0</v>
      </c>
      <c r="H21" s="89">
        <f t="shared" si="0"/>
        <v>0</v>
      </c>
      <c r="I21" s="90">
        <f t="shared" si="1"/>
        <v>0</v>
      </c>
      <c r="J21" s="91"/>
      <c r="K21" s="91"/>
    </row>
    <row r="22" spans="1:11" s="54" customFormat="1" ht="33" x14ac:dyDescent="0.3">
      <c r="A22" s="45">
        <v>15</v>
      </c>
      <c r="B22" s="92" t="s">
        <v>65</v>
      </c>
      <c r="C22" s="47">
        <v>113</v>
      </c>
      <c r="D22" s="48" t="s">
        <v>47</v>
      </c>
      <c r="E22" s="51"/>
      <c r="F22" s="83"/>
      <c r="G22" s="83">
        <f t="shared" si="2"/>
        <v>0</v>
      </c>
      <c r="H22" s="89">
        <f t="shared" si="0"/>
        <v>0</v>
      </c>
      <c r="I22" s="90">
        <f t="shared" si="1"/>
        <v>0</v>
      </c>
      <c r="J22" s="91"/>
      <c r="K22" s="91"/>
    </row>
    <row r="23" spans="1:11" s="54" customFormat="1" ht="20.25" customHeight="1" x14ac:dyDescent="0.3">
      <c r="A23" s="45">
        <v>16</v>
      </c>
      <c r="B23" s="92" t="s">
        <v>124</v>
      </c>
      <c r="C23" s="47">
        <v>50</v>
      </c>
      <c r="D23" s="48" t="s">
        <v>47</v>
      </c>
      <c r="E23" s="51"/>
      <c r="F23" s="83"/>
      <c r="G23" s="83">
        <f t="shared" si="2"/>
        <v>0</v>
      </c>
      <c r="H23" s="89">
        <f t="shared" si="0"/>
        <v>0</v>
      </c>
      <c r="I23" s="90">
        <f t="shared" si="1"/>
        <v>0</v>
      </c>
      <c r="J23" s="91"/>
      <c r="K23" s="91"/>
    </row>
    <row r="24" spans="1:11" s="54" customFormat="1" ht="20.25" customHeight="1" x14ac:dyDescent="0.3">
      <c r="A24" s="45">
        <v>17</v>
      </c>
      <c r="B24" s="92" t="s">
        <v>127</v>
      </c>
      <c r="C24" s="47">
        <v>100</v>
      </c>
      <c r="D24" s="48" t="s">
        <v>47</v>
      </c>
      <c r="E24" s="51"/>
      <c r="F24" s="83"/>
      <c r="G24" s="83">
        <f>C24*F24</f>
        <v>0</v>
      </c>
      <c r="H24" s="89">
        <f>G24*0.095</f>
        <v>0</v>
      </c>
      <c r="I24" s="90">
        <f>G24+H24</f>
        <v>0</v>
      </c>
      <c r="J24" s="91"/>
      <c r="K24" s="91"/>
    </row>
    <row r="25" spans="1:11" s="54" customFormat="1" ht="20.25" customHeight="1" x14ac:dyDescent="0.3">
      <c r="A25" s="45">
        <v>18</v>
      </c>
      <c r="B25" s="92" t="s">
        <v>128</v>
      </c>
      <c r="C25" s="47">
        <v>125</v>
      </c>
      <c r="D25" s="48" t="s">
        <v>47</v>
      </c>
      <c r="E25" s="51"/>
      <c r="F25" s="83"/>
      <c r="G25" s="83">
        <f>C25*F25</f>
        <v>0</v>
      </c>
      <c r="H25" s="89">
        <f>G25*0.095</f>
        <v>0</v>
      </c>
      <c r="I25" s="90">
        <f>G25+H25</f>
        <v>0</v>
      </c>
      <c r="J25" s="91"/>
      <c r="K25" s="91"/>
    </row>
    <row r="26" spans="1:11" s="54" customFormat="1" ht="18.75" customHeight="1" x14ac:dyDescent="0.3">
      <c r="A26" s="45">
        <v>19</v>
      </c>
      <c r="B26" s="92" t="s">
        <v>125</v>
      </c>
      <c r="C26" s="47">
        <v>500</v>
      </c>
      <c r="D26" s="48" t="s">
        <v>47</v>
      </c>
      <c r="E26" s="51"/>
      <c r="F26" s="83"/>
      <c r="G26" s="83">
        <f t="shared" si="2"/>
        <v>0</v>
      </c>
      <c r="H26" s="89">
        <f t="shared" si="0"/>
        <v>0</v>
      </c>
      <c r="I26" s="90">
        <f t="shared" si="1"/>
        <v>0</v>
      </c>
      <c r="J26" s="91"/>
      <c r="K26" s="91"/>
    </row>
    <row r="27" spans="1:11" s="54" customFormat="1" ht="19.5" customHeight="1" x14ac:dyDescent="0.3">
      <c r="A27" s="45">
        <v>20</v>
      </c>
      <c r="B27" s="92" t="s">
        <v>126</v>
      </c>
      <c r="C27" s="47">
        <v>150</v>
      </c>
      <c r="D27" s="48" t="s">
        <v>47</v>
      </c>
      <c r="E27" s="51"/>
      <c r="F27" s="83"/>
      <c r="G27" s="83">
        <f t="shared" si="2"/>
        <v>0</v>
      </c>
      <c r="H27" s="89">
        <f t="shared" si="0"/>
        <v>0</v>
      </c>
      <c r="I27" s="90">
        <f t="shared" si="1"/>
        <v>0</v>
      </c>
      <c r="J27" s="91"/>
      <c r="K27" s="91"/>
    </row>
    <row r="28" spans="1:11" s="54" customFormat="1" ht="33" x14ac:dyDescent="0.3">
      <c r="A28" s="45">
        <v>21</v>
      </c>
      <c r="B28" s="92" t="s">
        <v>66</v>
      </c>
      <c r="C28" s="47">
        <v>8</v>
      </c>
      <c r="D28" s="48" t="s">
        <v>47</v>
      </c>
      <c r="E28" s="51"/>
      <c r="F28" s="83"/>
      <c r="G28" s="83">
        <f t="shared" si="2"/>
        <v>0</v>
      </c>
      <c r="H28" s="89">
        <f t="shared" si="0"/>
        <v>0</v>
      </c>
      <c r="I28" s="90">
        <f t="shared" si="1"/>
        <v>0</v>
      </c>
      <c r="J28" s="91"/>
      <c r="K28" s="91"/>
    </row>
    <row r="29" spans="1:11" s="54" customFormat="1" ht="16.5" x14ac:dyDescent="0.3">
      <c r="A29" s="45">
        <v>15</v>
      </c>
      <c r="B29" s="92" t="s">
        <v>216</v>
      </c>
      <c r="C29" s="47">
        <v>90</v>
      </c>
      <c r="D29" s="48" t="s">
        <v>217</v>
      </c>
      <c r="E29" s="51"/>
      <c r="F29" s="83"/>
      <c r="G29" s="83">
        <f t="shared" ref="G29:G35" si="3">C29*F29</f>
        <v>0</v>
      </c>
      <c r="H29" s="89">
        <f t="shared" ref="H29:H35" si="4">G29*0.095</f>
        <v>0</v>
      </c>
      <c r="I29" s="90">
        <f t="shared" ref="I29:I36" si="5">G29+H29</f>
        <v>0</v>
      </c>
      <c r="J29" s="91"/>
      <c r="K29" s="91"/>
    </row>
    <row r="30" spans="1:11" s="54" customFormat="1" ht="20.25" customHeight="1" x14ac:dyDescent="0.3">
      <c r="A30" s="45">
        <v>16</v>
      </c>
      <c r="B30" s="92" t="s">
        <v>218</v>
      </c>
      <c r="C30" s="47">
        <v>360</v>
      </c>
      <c r="D30" s="48" t="s">
        <v>47</v>
      </c>
      <c r="E30" s="51"/>
      <c r="F30" s="83"/>
      <c r="G30" s="83">
        <f t="shared" si="3"/>
        <v>0</v>
      </c>
      <c r="H30" s="89">
        <f t="shared" si="4"/>
        <v>0</v>
      </c>
      <c r="I30" s="90">
        <f t="shared" si="5"/>
        <v>0</v>
      </c>
      <c r="J30" s="91"/>
      <c r="K30" s="91"/>
    </row>
    <row r="31" spans="1:11" s="54" customFormat="1" ht="20.25" customHeight="1" x14ac:dyDescent="0.3">
      <c r="A31" s="45">
        <v>17</v>
      </c>
      <c r="B31" s="92" t="s">
        <v>219</v>
      </c>
      <c r="C31" s="47">
        <v>90</v>
      </c>
      <c r="D31" s="48" t="s">
        <v>217</v>
      </c>
      <c r="E31" s="51"/>
      <c r="F31" s="83"/>
      <c r="G31" s="83">
        <f t="shared" si="3"/>
        <v>0</v>
      </c>
      <c r="H31" s="89">
        <f t="shared" si="4"/>
        <v>0</v>
      </c>
      <c r="I31" s="90">
        <f t="shared" si="5"/>
        <v>0</v>
      </c>
      <c r="J31" s="91"/>
      <c r="K31" s="91"/>
    </row>
    <row r="32" spans="1:11" s="54" customFormat="1" ht="20.25" customHeight="1" x14ac:dyDescent="0.3">
      <c r="A32" s="45">
        <v>18</v>
      </c>
      <c r="B32" s="92" t="s">
        <v>220</v>
      </c>
      <c r="C32" s="47">
        <v>1200</v>
      </c>
      <c r="D32" s="48" t="s">
        <v>47</v>
      </c>
      <c r="E32" s="51"/>
      <c r="F32" s="83"/>
      <c r="G32" s="83">
        <f t="shared" si="3"/>
        <v>0</v>
      </c>
      <c r="H32" s="89">
        <f t="shared" si="4"/>
        <v>0</v>
      </c>
      <c r="I32" s="90">
        <f t="shared" si="5"/>
        <v>0</v>
      </c>
      <c r="J32" s="91"/>
      <c r="K32" s="91"/>
    </row>
    <row r="33" spans="1:11" s="54" customFormat="1" ht="18.75" customHeight="1" x14ac:dyDescent="0.3">
      <c r="A33" s="45">
        <v>19</v>
      </c>
      <c r="B33" s="92" t="s">
        <v>221</v>
      </c>
      <c r="C33" s="47">
        <v>350</v>
      </c>
      <c r="D33" s="48" t="s">
        <v>47</v>
      </c>
      <c r="E33" s="51"/>
      <c r="F33" s="83"/>
      <c r="G33" s="83">
        <f t="shared" si="3"/>
        <v>0</v>
      </c>
      <c r="H33" s="89">
        <f t="shared" si="4"/>
        <v>0</v>
      </c>
      <c r="I33" s="90">
        <f t="shared" si="5"/>
        <v>0</v>
      </c>
      <c r="J33" s="91"/>
      <c r="K33" s="91"/>
    </row>
    <row r="34" spans="1:11" s="54" customFormat="1" ht="19.5" customHeight="1" x14ac:dyDescent="0.3">
      <c r="A34" s="45">
        <v>20</v>
      </c>
      <c r="B34" s="92" t="s">
        <v>218</v>
      </c>
      <c r="C34" s="47">
        <v>500</v>
      </c>
      <c r="D34" s="48" t="s">
        <v>47</v>
      </c>
      <c r="E34" s="51"/>
      <c r="F34" s="83"/>
      <c r="G34" s="83">
        <f t="shared" si="3"/>
        <v>0</v>
      </c>
      <c r="H34" s="89">
        <f t="shared" si="4"/>
        <v>0</v>
      </c>
      <c r="I34" s="90">
        <f t="shared" si="5"/>
        <v>0</v>
      </c>
      <c r="J34" s="91"/>
      <c r="K34" s="91"/>
    </row>
    <row r="35" spans="1:11" s="54" customFormat="1" ht="16.5" x14ac:dyDescent="0.3">
      <c r="A35" s="45">
        <v>21</v>
      </c>
      <c r="B35" s="92" t="s">
        <v>222</v>
      </c>
      <c r="C35" s="47">
        <v>600</v>
      </c>
      <c r="D35" s="48" t="s">
        <v>47</v>
      </c>
      <c r="E35" s="51"/>
      <c r="F35" s="83"/>
      <c r="G35" s="83">
        <f t="shared" si="3"/>
        <v>0</v>
      </c>
      <c r="H35" s="89">
        <f t="shared" si="4"/>
        <v>0</v>
      </c>
      <c r="I35" s="90">
        <f t="shared" si="5"/>
        <v>0</v>
      </c>
      <c r="J35" s="91"/>
      <c r="K35" s="91"/>
    </row>
    <row r="36" spans="1:11" s="61" customFormat="1" ht="16.5" x14ac:dyDescent="0.2">
      <c r="A36" s="62"/>
      <c r="B36" s="63" t="s">
        <v>26</v>
      </c>
      <c r="C36" s="64" t="s">
        <v>25</v>
      </c>
      <c r="D36" s="65" t="s">
        <v>25</v>
      </c>
      <c r="E36" s="65" t="s">
        <v>25</v>
      </c>
      <c r="F36" s="65" t="s">
        <v>25</v>
      </c>
      <c r="G36" s="65">
        <f>SUM(G8:G28)</f>
        <v>0</v>
      </c>
      <c r="H36" s="65">
        <f>SUM(H8:H28)</f>
        <v>0</v>
      </c>
      <c r="I36" s="66">
        <f t="shared" si="5"/>
        <v>0</v>
      </c>
      <c r="J36" s="66">
        <f>H36+I36</f>
        <v>0</v>
      </c>
      <c r="K36" s="66">
        <f>I36+J36</f>
        <v>0</v>
      </c>
    </row>
    <row r="37" spans="1:11" customFormat="1" ht="20.100000000000001" customHeight="1" x14ac:dyDescent="0.2">
      <c r="A37" s="34"/>
      <c r="B37" s="35"/>
      <c r="C37" s="36"/>
      <c r="D37" s="37"/>
      <c r="E37" s="37"/>
      <c r="F37" s="37"/>
      <c r="G37" s="38"/>
      <c r="H37" s="38"/>
      <c r="I37" s="38"/>
      <c r="J37" s="39"/>
      <c r="K37" s="39"/>
    </row>
    <row r="38" spans="1:11" customFormat="1" ht="20.100000000000001" customHeight="1" x14ac:dyDescent="0.2">
      <c r="A38" s="41" t="s">
        <v>44</v>
      </c>
      <c r="B38" s="42"/>
      <c r="C38" s="36"/>
      <c r="D38" s="37"/>
      <c r="E38" s="37"/>
      <c r="F38" s="37"/>
      <c r="G38" s="38"/>
      <c r="H38" s="38"/>
      <c r="I38" s="38"/>
      <c r="J38" s="39"/>
      <c r="K38" s="39"/>
    </row>
    <row r="39" spans="1:11" customFormat="1" ht="20.100000000000001" customHeight="1" x14ac:dyDescent="0.2">
      <c r="A39" s="40" t="s">
        <v>45</v>
      </c>
      <c r="B39" s="42"/>
      <c r="C39" s="36"/>
      <c r="D39" s="37"/>
      <c r="E39" s="37"/>
      <c r="F39" s="37"/>
      <c r="G39" s="38"/>
      <c r="H39" s="38"/>
      <c r="I39" s="38"/>
      <c r="J39" s="39"/>
      <c r="K39" s="39"/>
    </row>
    <row r="40" spans="1:11" customFormat="1" ht="20.100000000000001" customHeight="1" x14ac:dyDescent="0.2"/>
    <row r="41" spans="1:11" customFormat="1" ht="20.100000000000001" customHeight="1" x14ac:dyDescent="0.2">
      <c r="A41" s="110" t="s">
        <v>27</v>
      </c>
      <c r="B41" s="111"/>
      <c r="C41" s="6"/>
      <c r="D41" s="28"/>
      <c r="E41" s="3"/>
      <c r="F41" s="3"/>
      <c r="G41" s="3"/>
      <c r="H41" s="3"/>
      <c r="I41" s="3"/>
      <c r="J41" s="3"/>
      <c r="K41" s="3"/>
    </row>
    <row r="42" spans="1:11" customFormat="1" ht="20.100000000000001" customHeight="1" x14ac:dyDescent="0.2">
      <c r="A42" s="102" t="s">
        <v>28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</row>
    <row r="43" spans="1:11" customFormat="1" ht="20.100000000000001" customHeight="1" x14ac:dyDescent="0.2">
      <c r="A43" s="102" t="s">
        <v>29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</row>
    <row r="44" spans="1:11" customFormat="1" ht="20.100000000000001" customHeight="1" x14ac:dyDescent="0.2">
      <c r="A44" s="102" t="s">
        <v>30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</row>
    <row r="45" spans="1:11" customFormat="1" ht="20.100000000000001" customHeight="1" x14ac:dyDescent="0.2">
      <c r="A45" s="102" t="s">
        <v>31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 customFormat="1" ht="20.100000000000001" customHeight="1" x14ac:dyDescent="0.2">
      <c r="A46" s="102" t="s">
        <v>38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</row>
    <row r="47" spans="1:11" customFormat="1" ht="20.100000000000001" customHeight="1" x14ac:dyDescent="0.2">
      <c r="A47" s="102" t="s">
        <v>39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1" s="33" customFormat="1" ht="20.100000000000001" customHeight="1" x14ac:dyDescent="0.2">
      <c r="A48" s="113" t="s">
        <v>40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spans="1:11" s="4" customFormat="1" ht="20.100000000000001" customHeight="1" x14ac:dyDescent="0.2">
      <c r="A49" s="114" t="s">
        <v>41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</row>
    <row r="50" spans="1:11" s="4" customFormat="1" ht="20.100000000000001" customHeight="1" x14ac:dyDescent="0.2">
      <c r="A50" s="102" t="s">
        <v>42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1" s="4" customFormat="1" ht="20.100000000000001" customHeight="1" x14ac:dyDescent="0.2">
      <c r="A51" s="102" t="s">
        <v>43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1" customFormat="1" ht="20.100000000000001" customHeight="1" x14ac:dyDescent="0.2">
      <c r="A52" s="102" t="s">
        <v>32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1" ht="20.100000000000001" customHeight="1" x14ac:dyDescent="0.3"/>
    <row r="54" spans="1:11" customFormat="1" ht="20.100000000000001" customHeight="1" x14ac:dyDescent="0.2">
      <c r="A54" s="112" t="s">
        <v>33</v>
      </c>
      <c r="B54" s="112"/>
      <c r="C54" s="29" t="s">
        <v>34</v>
      </c>
      <c r="D54" s="28"/>
      <c r="E54" s="3"/>
      <c r="F54" s="30" t="s">
        <v>35</v>
      </c>
      <c r="G54" s="3"/>
      <c r="H54" s="3"/>
      <c r="I54" s="3"/>
      <c r="J54" s="3"/>
      <c r="K54" s="3"/>
    </row>
  </sheetData>
  <mergeCells count="15">
    <mergeCell ref="A43:K43"/>
    <mergeCell ref="A44:K44"/>
    <mergeCell ref="B5:K5"/>
    <mergeCell ref="E3:I3"/>
    <mergeCell ref="A41:B41"/>
    <mergeCell ref="A42:K42"/>
    <mergeCell ref="A52:K52"/>
    <mergeCell ref="A54:B54"/>
    <mergeCell ref="A45:K45"/>
    <mergeCell ref="A46:K46"/>
    <mergeCell ref="A47:K47"/>
    <mergeCell ref="A48:K48"/>
    <mergeCell ref="A49:K49"/>
    <mergeCell ref="A50:K50"/>
    <mergeCell ref="A51:K51"/>
  </mergeCells>
  <phoneticPr fontId="0" type="noConversion"/>
  <pageMargins left="0.70866141732283472" right="0.41" top="0.74803149606299213" bottom="0.74803149606299213" header="0.31496062992125984" footer="0.31496062992125984"/>
  <pageSetup paperSize="9" scale="98" orientation="landscape" r:id="rId1"/>
  <rowBreaks count="1" manualBreakCount="1">
    <brk id="2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topLeftCell="A22" zoomScale="115" zoomScaleNormal="120" zoomScaleSheetLayoutView="115" workbookViewId="0">
      <selection activeCell="K39" sqref="K39"/>
    </sheetView>
  </sheetViews>
  <sheetFormatPr defaultRowHeight="12.75" x14ac:dyDescent="0.2"/>
  <cols>
    <col min="1" max="1" width="4.85546875" customWidth="1"/>
    <col min="2" max="2" width="22.85546875" customWidth="1"/>
    <col min="3" max="3" width="7.42578125" customWidth="1"/>
    <col min="4" max="4" width="6.28515625" customWidth="1"/>
    <col min="6" max="6" width="12.28515625" customWidth="1"/>
    <col min="7" max="7" width="14.85546875" customWidth="1"/>
    <col min="8" max="8" width="15.28515625" customWidth="1"/>
    <col min="9" max="9" width="17.7109375" customWidth="1"/>
  </cols>
  <sheetData>
    <row r="1" spans="1:11" x14ac:dyDescent="0.2">
      <c r="C1" t="s">
        <v>36</v>
      </c>
    </row>
    <row r="3" spans="1:11" s="1" customFormat="1" ht="15.75" x14ac:dyDescent="0.25">
      <c r="A3" s="1" t="s">
        <v>37</v>
      </c>
      <c r="B3" s="2"/>
      <c r="C3" s="8"/>
      <c r="D3" s="6"/>
      <c r="E3" s="103" t="s">
        <v>133</v>
      </c>
      <c r="F3" s="104"/>
      <c r="G3" s="104"/>
      <c r="H3" s="104"/>
      <c r="I3" s="104"/>
      <c r="J3" s="32"/>
    </row>
    <row r="4" spans="1:11" ht="18" x14ac:dyDescent="0.25">
      <c r="A4" s="120"/>
      <c r="B4" s="121"/>
      <c r="C4" s="121"/>
      <c r="D4" s="121"/>
      <c r="E4" s="121"/>
      <c r="F4" s="121"/>
      <c r="G4" s="121"/>
      <c r="H4" s="121"/>
      <c r="I4" s="121"/>
    </row>
    <row r="5" spans="1:11" ht="18.75" x14ac:dyDescent="0.3">
      <c r="A5" s="9"/>
      <c r="B5" s="116" t="s">
        <v>97</v>
      </c>
      <c r="C5" s="119"/>
      <c r="D5" s="119"/>
      <c r="E5" s="119"/>
      <c r="F5" s="119"/>
      <c r="G5" s="119"/>
      <c r="H5" s="119"/>
      <c r="I5" s="119"/>
      <c r="J5" s="119"/>
    </row>
    <row r="6" spans="1:11" s="15" customFormat="1" ht="76.5" x14ac:dyDescent="0.2">
      <c r="A6" s="18" t="s">
        <v>3</v>
      </c>
      <c r="B6" s="23" t="s">
        <v>1</v>
      </c>
      <c r="C6" s="18" t="s">
        <v>2</v>
      </c>
      <c r="D6" s="18" t="s">
        <v>23</v>
      </c>
      <c r="E6" s="20" t="s">
        <v>4</v>
      </c>
      <c r="F6" s="20" t="s">
        <v>16</v>
      </c>
      <c r="G6" s="20" t="s">
        <v>18</v>
      </c>
      <c r="H6" s="20" t="s">
        <v>17</v>
      </c>
      <c r="I6" s="20" t="s">
        <v>12</v>
      </c>
      <c r="J6" s="21" t="s">
        <v>0</v>
      </c>
      <c r="K6" s="21" t="s">
        <v>24</v>
      </c>
    </row>
    <row r="7" spans="1:11" s="15" customFormat="1" x14ac:dyDescent="0.2">
      <c r="A7" s="18">
        <v>1</v>
      </c>
      <c r="B7" s="25">
        <v>2</v>
      </c>
      <c r="C7" s="18">
        <v>3</v>
      </c>
      <c r="D7" s="18">
        <v>4</v>
      </c>
      <c r="E7" s="19">
        <v>5</v>
      </c>
      <c r="F7" s="19">
        <v>6</v>
      </c>
      <c r="G7" s="20" t="s">
        <v>19</v>
      </c>
      <c r="H7" s="19" t="s">
        <v>21</v>
      </c>
      <c r="I7" s="19" t="s">
        <v>15</v>
      </c>
      <c r="J7" s="26">
        <v>10</v>
      </c>
      <c r="K7" s="26">
        <v>11</v>
      </c>
    </row>
    <row r="8" spans="1:11" s="54" customFormat="1" ht="33" x14ac:dyDescent="0.3">
      <c r="A8" s="93">
        <v>1</v>
      </c>
      <c r="B8" s="92" t="s">
        <v>67</v>
      </c>
      <c r="C8" s="94">
        <v>700</v>
      </c>
      <c r="D8" s="94" t="s">
        <v>5</v>
      </c>
      <c r="E8" s="51"/>
      <c r="F8" s="51"/>
      <c r="G8" s="59">
        <f>C8*F8</f>
        <v>0</v>
      </c>
      <c r="H8" s="95">
        <f>G8*0.095</f>
        <v>0</v>
      </c>
      <c r="I8" s="96">
        <f>G8+H8</f>
        <v>0</v>
      </c>
      <c r="J8" s="53"/>
      <c r="K8" s="53"/>
    </row>
    <row r="9" spans="1:11" s="54" customFormat="1" ht="16.5" x14ac:dyDescent="0.3">
      <c r="A9" s="93">
        <v>2</v>
      </c>
      <c r="B9" s="92" t="s">
        <v>68</v>
      </c>
      <c r="C9" s="94">
        <v>15</v>
      </c>
      <c r="D9" s="94" t="s">
        <v>5</v>
      </c>
      <c r="E9" s="51"/>
      <c r="F9" s="51"/>
      <c r="G9" s="59">
        <f t="shared" ref="G9:G24" si="0">C9*F9</f>
        <v>0</v>
      </c>
      <c r="H9" s="95">
        <f t="shared" ref="H9:H24" si="1">G9*0.095</f>
        <v>0</v>
      </c>
      <c r="I9" s="96">
        <f t="shared" ref="I9:I24" si="2">G9+H9</f>
        <v>0</v>
      </c>
      <c r="J9" s="53"/>
      <c r="K9" s="53"/>
    </row>
    <row r="10" spans="1:11" s="54" customFormat="1" ht="16.5" x14ac:dyDescent="0.3">
      <c r="A10" s="93">
        <v>3</v>
      </c>
      <c r="B10" s="92" t="s">
        <v>69</v>
      </c>
      <c r="C10" s="94">
        <v>15</v>
      </c>
      <c r="D10" s="94" t="s">
        <v>5</v>
      </c>
      <c r="E10" s="51"/>
      <c r="F10" s="51"/>
      <c r="G10" s="59">
        <f t="shared" si="0"/>
        <v>0</v>
      </c>
      <c r="H10" s="95">
        <f t="shared" si="1"/>
        <v>0</v>
      </c>
      <c r="I10" s="96">
        <f t="shared" si="2"/>
        <v>0</v>
      </c>
      <c r="J10" s="53"/>
      <c r="K10" s="53"/>
    </row>
    <row r="11" spans="1:11" s="54" customFormat="1" ht="18" customHeight="1" x14ac:dyDescent="0.3">
      <c r="A11" s="93">
        <v>4</v>
      </c>
      <c r="B11" s="92" t="s">
        <v>70</v>
      </c>
      <c r="C11" s="94">
        <v>75</v>
      </c>
      <c r="D11" s="94" t="s">
        <v>5</v>
      </c>
      <c r="E11" s="51"/>
      <c r="F11" s="51"/>
      <c r="G11" s="59">
        <f t="shared" si="0"/>
        <v>0</v>
      </c>
      <c r="H11" s="95">
        <f t="shared" si="1"/>
        <v>0</v>
      </c>
      <c r="I11" s="96">
        <f t="shared" si="2"/>
        <v>0</v>
      </c>
      <c r="J11" s="53"/>
      <c r="K11" s="53"/>
    </row>
    <row r="12" spans="1:11" s="54" customFormat="1" ht="17.25" customHeight="1" x14ac:dyDescent="0.3">
      <c r="A12" s="93">
        <v>5</v>
      </c>
      <c r="B12" s="92" t="s">
        <v>8</v>
      </c>
      <c r="C12" s="94">
        <v>35</v>
      </c>
      <c r="D12" s="94" t="s">
        <v>5</v>
      </c>
      <c r="E12" s="51"/>
      <c r="F12" s="51"/>
      <c r="G12" s="59">
        <f t="shared" si="0"/>
        <v>0</v>
      </c>
      <c r="H12" s="95">
        <f t="shared" si="1"/>
        <v>0</v>
      </c>
      <c r="I12" s="96">
        <f t="shared" si="2"/>
        <v>0</v>
      </c>
      <c r="J12" s="53"/>
      <c r="K12" s="53"/>
    </row>
    <row r="13" spans="1:11" s="54" customFormat="1" ht="18" customHeight="1" x14ac:dyDescent="0.3">
      <c r="A13" s="93">
        <v>6</v>
      </c>
      <c r="B13" s="92" t="s">
        <v>130</v>
      </c>
      <c r="C13" s="94">
        <v>10</v>
      </c>
      <c r="D13" s="94" t="s">
        <v>5</v>
      </c>
      <c r="E13" s="51"/>
      <c r="F13" s="51"/>
      <c r="G13" s="59">
        <f t="shared" si="0"/>
        <v>0</v>
      </c>
      <c r="H13" s="95">
        <f t="shared" si="1"/>
        <v>0</v>
      </c>
      <c r="I13" s="96">
        <f t="shared" si="2"/>
        <v>0</v>
      </c>
      <c r="J13" s="53"/>
      <c r="K13" s="53"/>
    </row>
    <row r="14" spans="1:11" s="54" customFormat="1" ht="16.5" x14ac:dyDescent="0.3">
      <c r="A14" s="93">
        <v>7</v>
      </c>
      <c r="B14" s="92" t="s">
        <v>129</v>
      </c>
      <c r="C14" s="94">
        <v>10</v>
      </c>
      <c r="D14" s="94" t="s">
        <v>5</v>
      </c>
      <c r="E14" s="51"/>
      <c r="F14" s="51"/>
      <c r="G14" s="59">
        <f t="shared" si="0"/>
        <v>0</v>
      </c>
      <c r="H14" s="95">
        <f t="shared" si="1"/>
        <v>0</v>
      </c>
      <c r="I14" s="96">
        <f t="shared" si="2"/>
        <v>0</v>
      </c>
      <c r="J14" s="53"/>
      <c r="K14" s="53"/>
    </row>
    <row r="15" spans="1:11" s="54" customFormat="1" ht="16.5" x14ac:dyDescent="0.3">
      <c r="A15" s="93">
        <v>8</v>
      </c>
      <c r="B15" s="45" t="s">
        <v>71</v>
      </c>
      <c r="C15" s="94">
        <v>5</v>
      </c>
      <c r="D15" s="94" t="s">
        <v>5</v>
      </c>
      <c r="E15" s="51"/>
      <c r="F15" s="51"/>
      <c r="G15" s="59">
        <f t="shared" si="0"/>
        <v>0</v>
      </c>
      <c r="H15" s="95">
        <f t="shared" si="1"/>
        <v>0</v>
      </c>
      <c r="I15" s="96">
        <f t="shared" si="2"/>
        <v>0</v>
      </c>
      <c r="J15" s="53"/>
      <c r="K15" s="53"/>
    </row>
    <row r="16" spans="1:11" s="54" customFormat="1" ht="19.5" customHeight="1" x14ac:dyDescent="0.3">
      <c r="A16" s="93">
        <v>9</v>
      </c>
      <c r="B16" s="92" t="s">
        <v>72</v>
      </c>
      <c r="C16" s="94">
        <v>100</v>
      </c>
      <c r="D16" s="94" t="s">
        <v>5</v>
      </c>
      <c r="E16" s="51"/>
      <c r="F16" s="51"/>
      <c r="G16" s="59">
        <f t="shared" si="0"/>
        <v>0</v>
      </c>
      <c r="H16" s="95">
        <f t="shared" si="1"/>
        <v>0</v>
      </c>
      <c r="I16" s="96">
        <f t="shared" si="2"/>
        <v>0</v>
      </c>
      <c r="J16" s="53"/>
      <c r="K16" s="53"/>
    </row>
    <row r="17" spans="1:11" s="54" customFormat="1" ht="16.5" x14ac:dyDescent="0.3">
      <c r="A17" s="93">
        <v>10</v>
      </c>
      <c r="B17" s="92" t="s">
        <v>73</v>
      </c>
      <c r="C17" s="94">
        <v>8</v>
      </c>
      <c r="D17" s="94" t="s">
        <v>5</v>
      </c>
      <c r="E17" s="51"/>
      <c r="F17" s="51"/>
      <c r="G17" s="59">
        <f t="shared" si="0"/>
        <v>0</v>
      </c>
      <c r="H17" s="95">
        <f t="shared" si="1"/>
        <v>0</v>
      </c>
      <c r="I17" s="96">
        <f t="shared" si="2"/>
        <v>0</v>
      </c>
      <c r="J17" s="53"/>
      <c r="K17" s="53"/>
    </row>
    <row r="18" spans="1:11" s="54" customFormat="1" ht="16.5" x14ac:dyDescent="0.3">
      <c r="A18" s="93">
        <v>11</v>
      </c>
      <c r="B18" s="92" t="s">
        <v>206</v>
      </c>
      <c r="C18" s="94">
        <v>10</v>
      </c>
      <c r="D18" s="94" t="s">
        <v>5</v>
      </c>
      <c r="E18" s="51"/>
      <c r="F18" s="51"/>
      <c r="G18" s="59">
        <f t="shared" si="0"/>
        <v>0</v>
      </c>
      <c r="H18" s="95">
        <f t="shared" si="1"/>
        <v>0</v>
      </c>
      <c r="I18" s="96">
        <f t="shared" si="2"/>
        <v>0</v>
      </c>
      <c r="J18" s="53"/>
      <c r="K18" s="53"/>
    </row>
    <row r="19" spans="1:11" s="54" customFormat="1" ht="16.5" x14ac:dyDescent="0.3">
      <c r="A19" s="93">
        <v>11</v>
      </c>
      <c r="B19" s="92" t="s">
        <v>207</v>
      </c>
      <c r="C19" s="94">
        <v>15</v>
      </c>
      <c r="D19" s="94" t="s">
        <v>5</v>
      </c>
      <c r="E19" s="51"/>
      <c r="F19" s="51"/>
      <c r="G19" s="59">
        <f t="shared" si="0"/>
        <v>0</v>
      </c>
      <c r="H19" s="95">
        <f t="shared" si="1"/>
        <v>0</v>
      </c>
      <c r="I19" s="96">
        <f t="shared" si="2"/>
        <v>0</v>
      </c>
      <c r="J19" s="53"/>
      <c r="K19" s="53"/>
    </row>
    <row r="20" spans="1:11" s="54" customFormat="1" ht="16.5" x14ac:dyDescent="0.3">
      <c r="A20" s="93">
        <v>11</v>
      </c>
      <c r="B20" s="92" t="s">
        <v>131</v>
      </c>
      <c r="C20" s="94">
        <v>5</v>
      </c>
      <c r="D20" s="94" t="s">
        <v>5</v>
      </c>
      <c r="E20" s="51"/>
      <c r="F20" s="51"/>
      <c r="G20" s="59">
        <f>C20*F20</f>
        <v>0</v>
      </c>
      <c r="H20" s="95">
        <f>G20*0.095</f>
        <v>0</v>
      </c>
      <c r="I20" s="96">
        <f>G20+H20</f>
        <v>0</v>
      </c>
      <c r="J20" s="53"/>
      <c r="K20" s="53"/>
    </row>
    <row r="21" spans="1:11" s="54" customFormat="1" ht="16.5" x14ac:dyDescent="0.3">
      <c r="A21" s="93">
        <v>12</v>
      </c>
      <c r="B21" s="92" t="s">
        <v>74</v>
      </c>
      <c r="C21" s="94">
        <v>225</v>
      </c>
      <c r="D21" s="94" t="s">
        <v>5</v>
      </c>
      <c r="E21" s="51"/>
      <c r="F21" s="51"/>
      <c r="G21" s="59">
        <f t="shared" si="0"/>
        <v>0</v>
      </c>
      <c r="H21" s="95">
        <f t="shared" si="1"/>
        <v>0</v>
      </c>
      <c r="I21" s="96">
        <f t="shared" si="2"/>
        <v>0</v>
      </c>
      <c r="J21" s="53"/>
      <c r="K21" s="53"/>
    </row>
    <row r="22" spans="1:11" s="54" customFormat="1" ht="16.5" x14ac:dyDescent="0.3">
      <c r="A22" s="93">
        <v>13</v>
      </c>
      <c r="B22" s="92" t="s">
        <v>75</v>
      </c>
      <c r="C22" s="94">
        <v>8</v>
      </c>
      <c r="D22" s="94" t="s">
        <v>5</v>
      </c>
      <c r="E22" s="51"/>
      <c r="F22" s="51"/>
      <c r="G22" s="59">
        <f t="shared" si="0"/>
        <v>0</v>
      </c>
      <c r="H22" s="95">
        <f t="shared" si="1"/>
        <v>0</v>
      </c>
      <c r="I22" s="96">
        <f t="shared" si="2"/>
        <v>0</v>
      </c>
      <c r="J22" s="53"/>
      <c r="K22" s="53"/>
    </row>
    <row r="23" spans="1:11" s="54" customFormat="1" ht="16.5" x14ac:dyDescent="0.3">
      <c r="A23" s="93">
        <v>14</v>
      </c>
      <c r="B23" s="92" t="s">
        <v>76</v>
      </c>
      <c r="C23" s="94">
        <v>10</v>
      </c>
      <c r="D23" s="94" t="s">
        <v>5</v>
      </c>
      <c r="E23" s="51"/>
      <c r="F23" s="51"/>
      <c r="G23" s="59">
        <f t="shared" si="0"/>
        <v>0</v>
      </c>
      <c r="H23" s="95">
        <f t="shared" si="1"/>
        <v>0</v>
      </c>
      <c r="I23" s="96">
        <f t="shared" si="2"/>
        <v>0</v>
      </c>
      <c r="J23" s="53"/>
      <c r="K23" s="53"/>
    </row>
    <row r="24" spans="1:11" s="54" customFormat="1" ht="33" x14ac:dyDescent="0.3">
      <c r="A24" s="93">
        <v>15</v>
      </c>
      <c r="B24" s="92" t="s">
        <v>77</v>
      </c>
      <c r="C24" s="94">
        <v>50</v>
      </c>
      <c r="D24" s="94" t="s">
        <v>5</v>
      </c>
      <c r="E24" s="51"/>
      <c r="F24" s="51"/>
      <c r="G24" s="59">
        <f t="shared" si="0"/>
        <v>0</v>
      </c>
      <c r="H24" s="95">
        <f t="shared" si="1"/>
        <v>0</v>
      </c>
      <c r="I24" s="96">
        <f t="shared" si="2"/>
        <v>0</v>
      </c>
      <c r="J24" s="53"/>
      <c r="K24" s="53"/>
    </row>
    <row r="25" spans="1:11" s="54" customFormat="1" ht="16.5" x14ac:dyDescent="0.3">
      <c r="A25" s="93">
        <v>16</v>
      </c>
      <c r="B25" s="92" t="s">
        <v>132</v>
      </c>
      <c r="C25" s="94">
        <v>25</v>
      </c>
      <c r="D25" s="94" t="s">
        <v>5</v>
      </c>
      <c r="E25" s="51"/>
      <c r="F25" s="51"/>
      <c r="G25" s="59">
        <f t="shared" ref="G25:G38" si="3">C25*F25</f>
        <v>0</v>
      </c>
      <c r="H25" s="95">
        <f t="shared" ref="H25:H38" si="4">G25*0.095</f>
        <v>0</v>
      </c>
      <c r="I25" s="96">
        <f t="shared" ref="I25:I38" si="5">G25+H25</f>
        <v>0</v>
      </c>
      <c r="J25" s="53"/>
      <c r="K25" s="53"/>
    </row>
    <row r="26" spans="1:11" s="54" customFormat="1" ht="33" x14ac:dyDescent="0.3">
      <c r="A26" s="93">
        <v>17</v>
      </c>
      <c r="B26" s="92" t="s">
        <v>78</v>
      </c>
      <c r="C26" s="94">
        <v>13</v>
      </c>
      <c r="D26" s="94" t="s">
        <v>5</v>
      </c>
      <c r="E26" s="51"/>
      <c r="F26" s="51"/>
      <c r="G26" s="59">
        <f t="shared" si="3"/>
        <v>0</v>
      </c>
      <c r="H26" s="95">
        <f t="shared" si="4"/>
        <v>0</v>
      </c>
      <c r="I26" s="96">
        <f t="shared" si="5"/>
        <v>0</v>
      </c>
      <c r="J26" s="53"/>
      <c r="K26" s="53"/>
    </row>
    <row r="27" spans="1:11" s="54" customFormat="1" ht="16.5" x14ac:dyDescent="0.3">
      <c r="A27" s="93">
        <v>18</v>
      </c>
      <c r="B27" s="92" t="s">
        <v>79</v>
      </c>
      <c r="C27" s="94">
        <v>1000</v>
      </c>
      <c r="D27" s="94" t="s">
        <v>5</v>
      </c>
      <c r="E27" s="51"/>
      <c r="F27" s="51"/>
      <c r="G27" s="59">
        <f t="shared" si="3"/>
        <v>0</v>
      </c>
      <c r="H27" s="95">
        <f t="shared" si="4"/>
        <v>0</v>
      </c>
      <c r="I27" s="96">
        <f t="shared" si="5"/>
        <v>0</v>
      </c>
      <c r="J27" s="53"/>
      <c r="K27" s="53"/>
    </row>
    <row r="28" spans="1:11" s="54" customFormat="1" ht="16.5" x14ac:dyDescent="0.3">
      <c r="A28" s="93">
        <v>19</v>
      </c>
      <c r="B28" s="92" t="s">
        <v>80</v>
      </c>
      <c r="C28" s="94">
        <v>20</v>
      </c>
      <c r="D28" s="94" t="s">
        <v>5</v>
      </c>
      <c r="E28" s="51"/>
      <c r="F28" s="51"/>
      <c r="G28" s="59">
        <f t="shared" si="3"/>
        <v>0</v>
      </c>
      <c r="H28" s="95">
        <f t="shared" si="4"/>
        <v>0</v>
      </c>
      <c r="I28" s="96">
        <f t="shared" si="5"/>
        <v>0</v>
      </c>
      <c r="J28" s="53"/>
      <c r="K28" s="53"/>
    </row>
    <row r="29" spans="1:11" s="54" customFormat="1" ht="16.5" x14ac:dyDescent="0.3">
      <c r="A29" s="93">
        <v>20</v>
      </c>
      <c r="B29" s="92" t="s">
        <v>81</v>
      </c>
      <c r="C29" s="94">
        <v>8</v>
      </c>
      <c r="D29" s="94" t="s">
        <v>5</v>
      </c>
      <c r="E29" s="51"/>
      <c r="F29" s="51"/>
      <c r="G29" s="59">
        <f t="shared" si="3"/>
        <v>0</v>
      </c>
      <c r="H29" s="95">
        <f t="shared" si="4"/>
        <v>0</v>
      </c>
      <c r="I29" s="96">
        <f t="shared" si="5"/>
        <v>0</v>
      </c>
      <c r="J29" s="53"/>
      <c r="K29" s="53"/>
    </row>
    <row r="30" spans="1:11" s="54" customFormat="1" ht="16.5" x14ac:dyDescent="0.3">
      <c r="A30" s="93">
        <v>21</v>
      </c>
      <c r="B30" s="92" t="s">
        <v>82</v>
      </c>
      <c r="C30" s="94">
        <v>3</v>
      </c>
      <c r="D30" s="94" t="s">
        <v>5</v>
      </c>
      <c r="E30" s="51"/>
      <c r="F30" s="51"/>
      <c r="G30" s="59">
        <f t="shared" si="3"/>
        <v>0</v>
      </c>
      <c r="H30" s="95">
        <f t="shared" si="4"/>
        <v>0</v>
      </c>
      <c r="I30" s="96">
        <f t="shared" si="5"/>
        <v>0</v>
      </c>
      <c r="J30" s="53"/>
      <c r="K30" s="53"/>
    </row>
    <row r="31" spans="1:11" s="54" customFormat="1" ht="16.5" x14ac:dyDescent="0.3">
      <c r="A31" s="93">
        <v>22</v>
      </c>
      <c r="B31" s="92" t="s">
        <v>83</v>
      </c>
      <c r="C31" s="94">
        <v>25</v>
      </c>
      <c r="D31" s="94" t="s">
        <v>5</v>
      </c>
      <c r="E31" s="51"/>
      <c r="F31" s="51"/>
      <c r="G31" s="59">
        <f t="shared" si="3"/>
        <v>0</v>
      </c>
      <c r="H31" s="95">
        <f t="shared" si="4"/>
        <v>0</v>
      </c>
      <c r="I31" s="96">
        <f t="shared" si="5"/>
        <v>0</v>
      </c>
      <c r="J31" s="53"/>
      <c r="K31" s="53"/>
    </row>
    <row r="32" spans="1:11" s="54" customFormat="1" ht="16.5" x14ac:dyDescent="0.3">
      <c r="A32" s="93">
        <v>23</v>
      </c>
      <c r="B32" s="92" t="s">
        <v>84</v>
      </c>
      <c r="C32" s="94">
        <v>5</v>
      </c>
      <c r="D32" s="94" t="s">
        <v>5</v>
      </c>
      <c r="E32" s="51"/>
      <c r="F32" s="51"/>
      <c r="G32" s="59">
        <f t="shared" si="3"/>
        <v>0</v>
      </c>
      <c r="H32" s="95">
        <f t="shared" si="4"/>
        <v>0</v>
      </c>
      <c r="I32" s="96">
        <f t="shared" si="5"/>
        <v>0</v>
      </c>
      <c r="J32" s="53"/>
      <c r="K32" s="53"/>
    </row>
    <row r="33" spans="1:11" s="54" customFormat="1" ht="16.5" x14ac:dyDescent="0.3">
      <c r="A33" s="93">
        <v>24</v>
      </c>
      <c r="B33" s="92" t="s">
        <v>85</v>
      </c>
      <c r="C33" s="94">
        <v>65</v>
      </c>
      <c r="D33" s="94" t="s">
        <v>5</v>
      </c>
      <c r="E33" s="51"/>
      <c r="F33" s="51"/>
      <c r="G33" s="59">
        <f t="shared" si="3"/>
        <v>0</v>
      </c>
      <c r="H33" s="95">
        <f t="shared" si="4"/>
        <v>0</v>
      </c>
      <c r="I33" s="96">
        <f t="shared" si="5"/>
        <v>0</v>
      </c>
      <c r="J33" s="53"/>
      <c r="K33" s="53"/>
    </row>
    <row r="34" spans="1:11" s="54" customFormat="1" ht="16.5" x14ac:dyDescent="0.3">
      <c r="A34" s="93">
        <v>25</v>
      </c>
      <c r="B34" s="92" t="s">
        <v>86</v>
      </c>
      <c r="C34" s="94">
        <v>75</v>
      </c>
      <c r="D34" s="94" t="s">
        <v>5</v>
      </c>
      <c r="E34" s="51"/>
      <c r="F34" s="51"/>
      <c r="G34" s="59">
        <f t="shared" si="3"/>
        <v>0</v>
      </c>
      <c r="H34" s="95">
        <f t="shared" si="4"/>
        <v>0</v>
      </c>
      <c r="I34" s="96">
        <f t="shared" si="5"/>
        <v>0</v>
      </c>
      <c r="J34" s="53"/>
      <c r="K34" s="53"/>
    </row>
    <row r="35" spans="1:11" s="54" customFormat="1" ht="16.5" x14ac:dyDescent="0.3">
      <c r="A35" s="93">
        <v>26</v>
      </c>
      <c r="B35" s="92" t="s">
        <v>87</v>
      </c>
      <c r="C35" s="94">
        <v>50</v>
      </c>
      <c r="D35" s="94" t="s">
        <v>5</v>
      </c>
      <c r="E35" s="51"/>
      <c r="F35" s="51"/>
      <c r="G35" s="59">
        <f t="shared" si="3"/>
        <v>0</v>
      </c>
      <c r="H35" s="95">
        <f t="shared" si="4"/>
        <v>0</v>
      </c>
      <c r="I35" s="96">
        <f t="shared" si="5"/>
        <v>0</v>
      </c>
      <c r="J35" s="53"/>
      <c r="K35" s="53"/>
    </row>
    <row r="36" spans="1:11" s="54" customFormat="1" ht="16.5" x14ac:dyDescent="0.3">
      <c r="A36" s="93">
        <v>27</v>
      </c>
      <c r="B36" s="92" t="s">
        <v>134</v>
      </c>
      <c r="C36" s="94">
        <v>40</v>
      </c>
      <c r="D36" s="94" t="s">
        <v>5</v>
      </c>
      <c r="E36" s="51"/>
      <c r="F36" s="51"/>
      <c r="G36" s="59">
        <f>C36*F36</f>
        <v>0</v>
      </c>
      <c r="H36" s="95">
        <f>G36*0.095</f>
        <v>0</v>
      </c>
      <c r="I36" s="96">
        <f>G36+H36</f>
        <v>0</v>
      </c>
      <c r="J36" s="53"/>
      <c r="K36" s="53"/>
    </row>
    <row r="37" spans="1:11" s="54" customFormat="1" ht="16.5" x14ac:dyDescent="0.3">
      <c r="A37" s="93">
        <v>28</v>
      </c>
      <c r="B37" s="92" t="s">
        <v>135</v>
      </c>
      <c r="C37" s="94">
        <v>93</v>
      </c>
      <c r="D37" s="94" t="s">
        <v>5</v>
      </c>
      <c r="E37" s="51"/>
      <c r="F37" s="51"/>
      <c r="G37" s="59">
        <f>C37*F37</f>
        <v>0</v>
      </c>
      <c r="H37" s="95">
        <f>G37*0.095</f>
        <v>0</v>
      </c>
      <c r="I37" s="96">
        <f>G37+H37</f>
        <v>0</v>
      </c>
      <c r="J37" s="53"/>
      <c r="K37" s="53"/>
    </row>
    <row r="38" spans="1:11" s="54" customFormat="1" ht="16.5" x14ac:dyDescent="0.3">
      <c r="A38" s="93">
        <v>29</v>
      </c>
      <c r="B38" s="92" t="s">
        <v>88</v>
      </c>
      <c r="C38" s="94">
        <v>15</v>
      </c>
      <c r="D38" s="94" t="s">
        <v>5</v>
      </c>
      <c r="E38" s="51"/>
      <c r="F38" s="51"/>
      <c r="G38" s="59">
        <f t="shared" si="3"/>
        <v>0</v>
      </c>
      <c r="H38" s="95">
        <f t="shared" si="4"/>
        <v>0</v>
      </c>
      <c r="I38" s="96">
        <f t="shared" si="5"/>
        <v>0</v>
      </c>
      <c r="J38" s="53"/>
      <c r="K38" s="53"/>
    </row>
    <row r="39" spans="1:11" s="54" customFormat="1" ht="16.5" x14ac:dyDescent="0.3">
      <c r="A39" s="93">
        <v>27</v>
      </c>
      <c r="B39" s="92" t="s">
        <v>223</v>
      </c>
      <c r="C39" s="94">
        <v>25</v>
      </c>
      <c r="D39" s="94" t="s">
        <v>5</v>
      </c>
      <c r="E39" s="51"/>
      <c r="F39" s="51"/>
      <c r="G39" s="59">
        <f>C39*F39</f>
        <v>0</v>
      </c>
      <c r="H39" s="95">
        <f>G39*0.095</f>
        <v>0</v>
      </c>
      <c r="I39" s="96">
        <f>G39+H39</f>
        <v>0</v>
      </c>
      <c r="J39" s="53"/>
      <c r="K39" s="53"/>
    </row>
    <row r="40" spans="1:11" s="54" customFormat="1" ht="16.5" x14ac:dyDescent="0.3">
      <c r="A40" s="93">
        <v>28</v>
      </c>
      <c r="B40" s="92" t="s">
        <v>144</v>
      </c>
      <c r="C40" s="94">
        <v>1000</v>
      </c>
      <c r="D40" s="94" t="s">
        <v>47</v>
      </c>
      <c r="E40" s="51"/>
      <c r="F40" s="51"/>
      <c r="G40" s="59">
        <f>C40*F40</f>
        <v>0</v>
      </c>
      <c r="H40" s="95">
        <f>G40*0.095</f>
        <v>0</v>
      </c>
      <c r="I40" s="96">
        <f>G40+H40</f>
        <v>0</v>
      </c>
      <c r="J40" s="53"/>
      <c r="K40" s="53"/>
    </row>
    <row r="41" spans="1:11" s="54" customFormat="1" ht="16.5" x14ac:dyDescent="0.3">
      <c r="A41" s="93">
        <v>29</v>
      </c>
      <c r="B41" s="92" t="s">
        <v>224</v>
      </c>
      <c r="C41" s="94">
        <v>50</v>
      </c>
      <c r="D41" s="94" t="s">
        <v>5</v>
      </c>
      <c r="E41" s="51"/>
      <c r="F41" s="51"/>
      <c r="G41" s="59">
        <f>C41*F41</f>
        <v>0</v>
      </c>
      <c r="H41" s="95">
        <f>G41*0.095</f>
        <v>0</v>
      </c>
      <c r="I41" s="96">
        <f>G41+H41</f>
        <v>0</v>
      </c>
      <c r="J41" s="53"/>
      <c r="K41" s="53"/>
    </row>
    <row r="42" spans="1:11" s="61" customFormat="1" ht="16.5" x14ac:dyDescent="0.2">
      <c r="A42" s="62"/>
      <c r="B42" s="63" t="s">
        <v>26</v>
      </c>
      <c r="C42" s="64" t="s">
        <v>25</v>
      </c>
      <c r="D42" s="65" t="s">
        <v>25</v>
      </c>
      <c r="E42" s="65" t="s">
        <v>25</v>
      </c>
      <c r="F42" s="65" t="s">
        <v>25</v>
      </c>
      <c r="G42" s="65">
        <f>SUM(G8:G38)</f>
        <v>0</v>
      </c>
      <c r="H42" s="65">
        <f>SUM(H8:H38)</f>
        <v>0</v>
      </c>
      <c r="I42" s="66">
        <f>G42+H42</f>
        <v>0</v>
      </c>
      <c r="J42" s="66">
        <f>H42+I42</f>
        <v>0</v>
      </c>
      <c r="K42" s="66">
        <f>I42+J42</f>
        <v>0</v>
      </c>
    </row>
    <row r="43" spans="1:11" ht="20.100000000000001" customHeight="1" x14ac:dyDescent="0.2">
      <c r="A43" s="34"/>
      <c r="B43" s="35"/>
      <c r="C43" s="36"/>
      <c r="D43" s="37"/>
      <c r="E43" s="37"/>
      <c r="F43" s="37"/>
      <c r="G43" s="38"/>
      <c r="H43" s="38"/>
      <c r="I43" s="38"/>
      <c r="J43" s="39"/>
      <c r="K43" s="39"/>
    </row>
    <row r="44" spans="1:11" ht="20.100000000000001" customHeight="1" x14ac:dyDescent="0.2">
      <c r="A44" s="41" t="s">
        <v>44</v>
      </c>
      <c r="B44" s="42"/>
      <c r="C44" s="43"/>
      <c r="D44" s="37"/>
      <c r="E44" s="37"/>
      <c r="F44" s="37"/>
      <c r="G44" s="38"/>
      <c r="H44" s="38"/>
      <c r="I44" s="38"/>
      <c r="J44" s="39"/>
      <c r="K44" s="39"/>
    </row>
    <row r="45" spans="1:11" ht="20.100000000000001" customHeight="1" x14ac:dyDescent="0.2">
      <c r="A45" s="40" t="s">
        <v>45</v>
      </c>
      <c r="B45" s="42"/>
      <c r="C45" s="43"/>
      <c r="D45" s="37"/>
      <c r="E45" s="37"/>
      <c r="F45" s="37"/>
      <c r="G45" s="38"/>
      <c r="H45" s="38"/>
      <c r="I45" s="38"/>
      <c r="J45" s="39"/>
      <c r="K45" s="39"/>
    </row>
    <row r="46" spans="1:11" ht="20.100000000000001" customHeight="1" x14ac:dyDescent="0.2"/>
    <row r="47" spans="1:11" ht="20.100000000000001" customHeight="1" x14ac:dyDescent="0.2">
      <c r="A47" s="110" t="s">
        <v>27</v>
      </c>
      <c r="B47" s="111"/>
      <c r="C47" s="6"/>
      <c r="D47" s="28"/>
      <c r="E47" s="3"/>
      <c r="F47" s="3"/>
      <c r="G47" s="3"/>
      <c r="H47" s="3"/>
      <c r="I47" s="3"/>
      <c r="J47" s="3"/>
      <c r="K47" s="3"/>
    </row>
    <row r="48" spans="1:11" ht="24.75" customHeight="1" x14ac:dyDescent="0.2">
      <c r="A48" s="102" t="s">
        <v>28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</row>
    <row r="49" spans="1:11" ht="20.100000000000001" customHeight="1" x14ac:dyDescent="0.2">
      <c r="A49" s="102" t="s">
        <v>29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1" ht="20.100000000000001" customHeight="1" x14ac:dyDescent="0.2">
      <c r="A50" s="102" t="s">
        <v>30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1" ht="20.100000000000001" customHeight="1" x14ac:dyDescent="0.2">
      <c r="A51" s="102" t="s">
        <v>31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1" ht="20.100000000000001" customHeight="1" x14ac:dyDescent="0.2">
      <c r="A52" s="102" t="s">
        <v>38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1" ht="20.100000000000001" customHeight="1" x14ac:dyDescent="0.2">
      <c r="A53" s="102" t="s">
        <v>39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1" s="33" customFormat="1" ht="20.100000000000001" customHeight="1" x14ac:dyDescent="0.2">
      <c r="A54" s="113" t="s">
        <v>40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</row>
    <row r="55" spans="1:11" s="4" customFormat="1" ht="20.100000000000001" customHeight="1" x14ac:dyDescent="0.2">
      <c r="A55" s="114" t="s">
        <v>41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</row>
    <row r="56" spans="1:11" s="4" customFormat="1" ht="20.100000000000001" customHeight="1" x14ac:dyDescent="0.2">
      <c r="A56" s="102" t="s">
        <v>42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1" s="4" customFormat="1" ht="20.100000000000001" customHeight="1" x14ac:dyDescent="0.2">
      <c r="A57" s="102" t="s">
        <v>43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1" ht="20.100000000000001" customHeight="1" x14ac:dyDescent="0.2">
      <c r="A58" s="102" t="s">
        <v>32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1" s="9" customFormat="1" ht="20.100000000000001" customHeight="1" x14ac:dyDescent="0.3">
      <c r="B59" s="10"/>
    </row>
    <row r="60" spans="1:11" ht="20.100000000000001" customHeight="1" x14ac:dyDescent="0.2">
      <c r="A60" s="112" t="s">
        <v>33</v>
      </c>
      <c r="B60" s="112"/>
      <c r="C60" s="29" t="s">
        <v>34</v>
      </c>
      <c r="D60" s="28"/>
      <c r="E60" s="3"/>
      <c r="F60" s="30" t="s">
        <v>35</v>
      </c>
      <c r="G60" s="3"/>
      <c r="H60" s="3"/>
      <c r="I60" s="3"/>
      <c r="J60" s="3"/>
      <c r="K60" s="3"/>
    </row>
    <row r="61" spans="1:11" ht="20.100000000000001" customHeight="1" x14ac:dyDescent="0.2"/>
  </sheetData>
  <dataConsolidate/>
  <mergeCells count="16">
    <mergeCell ref="A60:B60"/>
    <mergeCell ref="B5:J5"/>
    <mergeCell ref="E3:I3"/>
    <mergeCell ref="A52:K52"/>
    <mergeCell ref="A53:K53"/>
    <mergeCell ref="A54:K54"/>
    <mergeCell ref="A55:K55"/>
    <mergeCell ref="A56:K56"/>
    <mergeCell ref="A50:K50"/>
    <mergeCell ref="A51:K51"/>
    <mergeCell ref="A57:K57"/>
    <mergeCell ref="A58:K58"/>
    <mergeCell ref="A4:I4"/>
    <mergeCell ref="A47:B47"/>
    <mergeCell ref="A48:K48"/>
    <mergeCell ref="A49:K49"/>
  </mergeCells>
  <phoneticPr fontId="0" type="noConversion"/>
  <dataValidations count="1">
    <dataValidation type="whole" operator="equal" allowBlank="1" showInputMessage="1" showErrorMessage="1" sqref="J8:J41">
      <formula1>1</formula1>
    </dataValidation>
  </dataValidations>
  <pageMargins left="0.70866141732283472" right="0.39370078740157483" top="0.74803149606299213" bottom="0.74803149606299213" header="0.31496062992125984" footer="0.31496062992125984"/>
  <pageSetup paperSize="9" fitToHeight="0" orientation="landscape" r:id="rId1"/>
  <rowBreaks count="1" manualBreakCount="1">
    <brk id="4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zoomScaleNormal="100" zoomScaleSheetLayoutView="115" workbookViewId="0">
      <selection activeCell="K10" sqref="K10:K16"/>
    </sheetView>
  </sheetViews>
  <sheetFormatPr defaultRowHeight="12.75" x14ac:dyDescent="0.2"/>
  <cols>
    <col min="2" max="2" width="40.28515625" customWidth="1"/>
    <col min="11" max="11" width="11.42578125" customWidth="1"/>
  </cols>
  <sheetData>
    <row r="1" spans="1:11" x14ac:dyDescent="0.2">
      <c r="C1" t="s">
        <v>36</v>
      </c>
    </row>
    <row r="3" spans="1:11" s="1" customFormat="1" ht="15.75" x14ac:dyDescent="0.25">
      <c r="A3" s="1" t="s">
        <v>37</v>
      </c>
      <c r="B3" s="2"/>
      <c r="C3" s="8"/>
      <c r="D3" s="6"/>
      <c r="E3" s="103" t="s">
        <v>102</v>
      </c>
      <c r="F3" s="104"/>
      <c r="G3" s="104"/>
      <c r="H3" s="104"/>
      <c r="I3" s="104"/>
      <c r="J3" s="32"/>
    </row>
    <row r="6" spans="1:11" ht="18" x14ac:dyDescent="0.25">
      <c r="B6" s="115" t="s">
        <v>98</v>
      </c>
      <c r="C6" s="115"/>
      <c r="D6" s="115"/>
      <c r="E6" s="115"/>
    </row>
    <row r="8" spans="1:11" s="15" customFormat="1" ht="76.5" x14ac:dyDescent="0.2">
      <c r="A8" s="18" t="s">
        <v>3</v>
      </c>
      <c r="B8" s="23" t="s">
        <v>1</v>
      </c>
      <c r="C8" s="18" t="s">
        <v>2</v>
      </c>
      <c r="D8" s="18" t="s">
        <v>23</v>
      </c>
      <c r="E8" s="20" t="s">
        <v>4</v>
      </c>
      <c r="F8" s="20" t="s">
        <v>16</v>
      </c>
      <c r="G8" s="20" t="s">
        <v>18</v>
      </c>
      <c r="H8" s="20" t="s">
        <v>17</v>
      </c>
      <c r="I8" s="20" t="s">
        <v>12</v>
      </c>
      <c r="J8" s="21" t="s">
        <v>0</v>
      </c>
      <c r="K8" s="21" t="s">
        <v>24</v>
      </c>
    </row>
    <row r="9" spans="1:11" s="15" customFormat="1" ht="25.5" x14ac:dyDescent="0.2">
      <c r="A9" s="18">
        <v>1</v>
      </c>
      <c r="B9" s="25">
        <v>2</v>
      </c>
      <c r="C9" s="18">
        <v>3</v>
      </c>
      <c r="D9" s="18">
        <v>4</v>
      </c>
      <c r="E9" s="19">
        <v>5</v>
      </c>
      <c r="F9" s="19">
        <v>6</v>
      </c>
      <c r="G9" s="20" t="s">
        <v>19</v>
      </c>
      <c r="H9" s="19" t="s">
        <v>21</v>
      </c>
      <c r="I9" s="19" t="s">
        <v>15</v>
      </c>
      <c r="J9" s="26">
        <v>10</v>
      </c>
      <c r="K9" s="26">
        <v>11</v>
      </c>
    </row>
    <row r="10" spans="1:11" s="54" customFormat="1" ht="16.5" x14ac:dyDescent="0.3">
      <c r="A10" s="93">
        <v>1</v>
      </c>
      <c r="B10" s="92" t="s">
        <v>90</v>
      </c>
      <c r="C10" s="48">
        <v>5</v>
      </c>
      <c r="D10" s="48" t="s">
        <v>47</v>
      </c>
      <c r="E10" s="51"/>
      <c r="F10" s="51"/>
      <c r="G10" s="59">
        <f t="shared" ref="G10:G16" si="0">C10*F10</f>
        <v>0</v>
      </c>
      <c r="H10" s="95">
        <f t="shared" ref="H10:H16" si="1">G10*0.095</f>
        <v>0</v>
      </c>
      <c r="I10" s="96">
        <f t="shared" ref="I10:I17" si="2">G10+H10</f>
        <v>0</v>
      </c>
      <c r="J10" s="53"/>
      <c r="K10" s="53"/>
    </row>
    <row r="11" spans="1:11" s="54" customFormat="1" ht="16.5" x14ac:dyDescent="0.3">
      <c r="A11" s="93">
        <v>2</v>
      </c>
      <c r="B11" s="92" t="s">
        <v>89</v>
      </c>
      <c r="C11" s="48">
        <v>5</v>
      </c>
      <c r="D11" s="48" t="s">
        <v>47</v>
      </c>
      <c r="E11" s="51"/>
      <c r="F11" s="51"/>
      <c r="G11" s="59">
        <f t="shared" si="0"/>
        <v>0</v>
      </c>
      <c r="H11" s="95">
        <f t="shared" si="1"/>
        <v>0</v>
      </c>
      <c r="I11" s="96">
        <f t="shared" si="2"/>
        <v>0</v>
      </c>
      <c r="J11" s="53"/>
      <c r="K11" s="53"/>
    </row>
    <row r="12" spans="1:11" s="54" customFormat="1" ht="33" x14ac:dyDescent="0.3">
      <c r="A12" s="93">
        <v>3</v>
      </c>
      <c r="B12" s="92" t="s">
        <v>225</v>
      </c>
      <c r="C12" s="48">
        <v>500</v>
      </c>
      <c r="D12" s="48" t="s">
        <v>47</v>
      </c>
      <c r="E12" s="51"/>
      <c r="F12" s="51"/>
      <c r="G12" s="59">
        <f t="shared" si="0"/>
        <v>0</v>
      </c>
      <c r="H12" s="95">
        <f t="shared" si="1"/>
        <v>0</v>
      </c>
      <c r="I12" s="96">
        <f t="shared" si="2"/>
        <v>0</v>
      </c>
      <c r="J12" s="53"/>
      <c r="K12" s="53"/>
    </row>
    <row r="13" spans="1:11" s="54" customFormat="1" ht="16.5" x14ac:dyDescent="0.3">
      <c r="A13" s="93">
        <v>4</v>
      </c>
      <c r="B13" s="92" t="s">
        <v>226</v>
      </c>
      <c r="C13" s="48">
        <v>500</v>
      </c>
      <c r="D13" s="48" t="s">
        <v>47</v>
      </c>
      <c r="E13" s="51"/>
      <c r="F13" s="51"/>
      <c r="G13" s="59">
        <f t="shared" si="0"/>
        <v>0</v>
      </c>
      <c r="H13" s="95">
        <f t="shared" si="1"/>
        <v>0</v>
      </c>
      <c r="I13" s="96">
        <f t="shared" si="2"/>
        <v>0</v>
      </c>
      <c r="J13" s="53"/>
      <c r="K13" s="53"/>
    </row>
    <row r="14" spans="1:11" s="54" customFormat="1" ht="16.5" x14ac:dyDescent="0.3">
      <c r="A14" s="93">
        <v>5</v>
      </c>
      <c r="B14" s="92" t="s">
        <v>91</v>
      </c>
      <c r="C14" s="48">
        <v>10</v>
      </c>
      <c r="D14" s="48" t="s">
        <v>47</v>
      </c>
      <c r="E14" s="51"/>
      <c r="F14" s="51"/>
      <c r="G14" s="59">
        <f t="shared" si="0"/>
        <v>0</v>
      </c>
      <c r="H14" s="95">
        <f t="shared" si="1"/>
        <v>0</v>
      </c>
      <c r="I14" s="96">
        <f t="shared" si="2"/>
        <v>0</v>
      </c>
      <c r="J14" s="53"/>
      <c r="K14" s="53"/>
    </row>
    <row r="15" spans="1:11" s="54" customFormat="1" ht="16.5" x14ac:dyDescent="0.3">
      <c r="A15" s="93">
        <v>5</v>
      </c>
      <c r="B15" s="92" t="s">
        <v>138</v>
      </c>
      <c r="C15" s="48">
        <v>5</v>
      </c>
      <c r="D15" s="48" t="s">
        <v>47</v>
      </c>
      <c r="E15" s="51"/>
      <c r="F15" s="51"/>
      <c r="G15" s="59">
        <f>C15*F15</f>
        <v>0</v>
      </c>
      <c r="H15" s="95">
        <f>G15*0.095</f>
        <v>0</v>
      </c>
      <c r="I15" s="96">
        <f>G15+H15</f>
        <v>0</v>
      </c>
      <c r="J15" s="53"/>
      <c r="K15" s="53"/>
    </row>
    <row r="16" spans="1:11" s="54" customFormat="1" ht="16.5" x14ac:dyDescent="0.3">
      <c r="A16" s="93">
        <v>8</v>
      </c>
      <c r="B16" s="92" t="s">
        <v>211</v>
      </c>
      <c r="C16" s="48">
        <v>1000</v>
      </c>
      <c r="D16" s="48" t="s">
        <v>47</v>
      </c>
      <c r="E16" s="51"/>
      <c r="F16" s="51"/>
      <c r="G16" s="59">
        <f t="shared" si="0"/>
        <v>0</v>
      </c>
      <c r="H16" s="95">
        <f t="shared" si="1"/>
        <v>0</v>
      </c>
      <c r="I16" s="96">
        <f t="shared" si="2"/>
        <v>0</v>
      </c>
      <c r="J16" s="53"/>
      <c r="K16" s="53"/>
    </row>
    <row r="17" spans="1:11" s="61" customFormat="1" ht="16.5" x14ac:dyDescent="0.2">
      <c r="A17" s="62"/>
      <c r="B17" s="63" t="s">
        <v>26</v>
      </c>
      <c r="C17" s="64" t="s">
        <v>25</v>
      </c>
      <c r="D17" s="65" t="s">
        <v>25</v>
      </c>
      <c r="E17" s="65" t="s">
        <v>25</v>
      </c>
      <c r="F17" s="65" t="s">
        <v>25</v>
      </c>
      <c r="G17" s="65">
        <f>SUM(G10:G16)</f>
        <v>0</v>
      </c>
      <c r="H17" s="65">
        <f>SUM(H10:H16)</f>
        <v>0</v>
      </c>
      <c r="I17" s="66">
        <f t="shared" si="2"/>
        <v>0</v>
      </c>
      <c r="J17" s="66">
        <f>H17+I17</f>
        <v>0</v>
      </c>
      <c r="K17" s="66">
        <f>I17+J17</f>
        <v>0</v>
      </c>
    </row>
    <row r="18" spans="1:11" ht="20.100000000000001" customHeight="1" x14ac:dyDescent="0.2">
      <c r="A18" s="34"/>
      <c r="B18" s="35"/>
      <c r="C18" s="36"/>
      <c r="D18" s="37"/>
      <c r="E18" s="37"/>
      <c r="F18" s="37"/>
      <c r="G18" s="38"/>
      <c r="H18" s="38"/>
      <c r="I18" s="38"/>
      <c r="J18" s="39"/>
      <c r="K18" s="39"/>
    </row>
    <row r="19" spans="1:11" ht="20.100000000000001" customHeight="1" x14ac:dyDescent="0.2">
      <c r="A19" s="40" t="s">
        <v>44</v>
      </c>
      <c r="B19" s="42"/>
      <c r="C19" s="43"/>
      <c r="D19" s="37"/>
      <c r="E19" s="37"/>
      <c r="F19" s="37"/>
      <c r="G19" s="38"/>
      <c r="H19" s="38"/>
      <c r="I19" s="38"/>
      <c r="J19" s="39"/>
      <c r="K19" s="39"/>
    </row>
    <row r="20" spans="1:11" ht="20.100000000000001" customHeight="1" x14ac:dyDescent="0.2">
      <c r="A20" s="40" t="s">
        <v>45</v>
      </c>
      <c r="B20" s="42"/>
      <c r="C20" s="43"/>
      <c r="D20" s="37"/>
      <c r="E20" s="37"/>
      <c r="F20" s="37"/>
      <c r="G20" s="38"/>
      <c r="H20" s="38"/>
      <c r="I20" s="38"/>
      <c r="J20" s="39"/>
      <c r="K20" s="39"/>
    </row>
    <row r="21" spans="1:11" ht="20.100000000000001" customHeight="1" x14ac:dyDescent="0.2"/>
    <row r="22" spans="1:11" ht="20.100000000000001" customHeight="1" x14ac:dyDescent="0.2">
      <c r="A22" s="110" t="s">
        <v>27</v>
      </c>
      <c r="B22" s="111"/>
      <c r="C22" s="6"/>
      <c r="D22" s="28"/>
      <c r="E22" s="3"/>
      <c r="F22" s="3"/>
      <c r="G22" s="3"/>
      <c r="H22" s="3"/>
      <c r="I22" s="3"/>
      <c r="J22" s="3"/>
      <c r="K22" s="3"/>
    </row>
    <row r="23" spans="1:11" ht="20.100000000000001" customHeight="1" x14ac:dyDescent="0.2">
      <c r="A23" s="102" t="s">
        <v>28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ht="20.100000000000001" customHeight="1" x14ac:dyDescent="0.2">
      <c r="A24" s="102" t="s">
        <v>29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ht="20.100000000000001" customHeight="1" x14ac:dyDescent="0.2">
      <c r="A25" s="102" t="s">
        <v>30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</row>
    <row r="26" spans="1:11" ht="20.100000000000001" customHeight="1" x14ac:dyDescent="0.2">
      <c r="A26" s="102" t="s">
        <v>31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ht="20.100000000000001" customHeight="1" x14ac:dyDescent="0.2">
      <c r="A27" s="102" t="s">
        <v>38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1" ht="20.100000000000001" customHeight="1" x14ac:dyDescent="0.2">
      <c r="A28" s="102" t="s">
        <v>39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1" s="33" customFormat="1" ht="20.100000000000001" customHeight="1" x14ac:dyDescent="0.2">
      <c r="A29" s="113" t="s">
        <v>40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spans="1:11" s="4" customFormat="1" ht="20.100000000000001" customHeight="1" x14ac:dyDescent="0.2">
      <c r="A30" s="114" t="s">
        <v>41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1" s="4" customFormat="1" ht="20.100000000000001" customHeight="1" x14ac:dyDescent="0.2">
      <c r="A31" s="102" t="s">
        <v>42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</row>
    <row r="32" spans="1:11" s="4" customFormat="1" ht="20.100000000000001" customHeight="1" x14ac:dyDescent="0.2">
      <c r="A32" s="102" t="s">
        <v>43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ht="20.100000000000001" customHeight="1" x14ac:dyDescent="0.2">
      <c r="A33" s="102" t="s">
        <v>32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1" s="9" customFormat="1" ht="20.100000000000001" customHeight="1" x14ac:dyDescent="0.3">
      <c r="B34" s="10"/>
    </row>
    <row r="35" spans="1:11" ht="20.100000000000001" customHeight="1" x14ac:dyDescent="0.2">
      <c r="A35" s="112" t="s">
        <v>33</v>
      </c>
      <c r="B35" s="112"/>
      <c r="C35" s="29" t="s">
        <v>34</v>
      </c>
      <c r="D35" s="28"/>
      <c r="E35" s="3"/>
      <c r="F35" s="30" t="s">
        <v>35</v>
      </c>
      <c r="G35" s="3"/>
      <c r="H35" s="3"/>
      <c r="I35" s="3"/>
      <c r="J35" s="3"/>
      <c r="K35" s="3"/>
    </row>
    <row r="36" spans="1:11" s="14" customFormat="1" x14ac:dyDescent="0.2"/>
    <row r="37" spans="1:11" s="14" customFormat="1" x14ac:dyDescent="0.2"/>
    <row r="38" spans="1:11" s="14" customFormat="1" x14ac:dyDescent="0.2"/>
    <row r="39" spans="1:11" s="14" customFormat="1" x14ac:dyDescent="0.2"/>
    <row r="40" spans="1:11" s="14" customFormat="1" x14ac:dyDescent="0.2"/>
    <row r="41" spans="1:11" s="14" customFormat="1" x14ac:dyDescent="0.2"/>
    <row r="42" spans="1:11" s="14" customFormat="1" x14ac:dyDescent="0.2"/>
    <row r="43" spans="1:11" s="14" customFormat="1" x14ac:dyDescent="0.2"/>
    <row r="44" spans="1:11" s="14" customFormat="1" x14ac:dyDescent="0.2"/>
    <row r="45" spans="1:11" s="14" customFormat="1" x14ac:dyDescent="0.2"/>
    <row r="46" spans="1:11" s="14" customFormat="1" x14ac:dyDescent="0.2"/>
    <row r="47" spans="1:11" s="14" customFormat="1" x14ac:dyDescent="0.2"/>
    <row r="48" spans="1:11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</sheetData>
  <mergeCells count="15">
    <mergeCell ref="A33:K33"/>
    <mergeCell ref="A35:B35"/>
    <mergeCell ref="A24:K24"/>
    <mergeCell ref="A32:K32"/>
    <mergeCell ref="A25:K25"/>
    <mergeCell ref="A26:K26"/>
    <mergeCell ref="A27:K27"/>
    <mergeCell ref="A28:K28"/>
    <mergeCell ref="A29:K29"/>
    <mergeCell ref="E3:I3"/>
    <mergeCell ref="A22:B22"/>
    <mergeCell ref="A30:K30"/>
    <mergeCell ref="A31:K31"/>
    <mergeCell ref="B6:E6"/>
    <mergeCell ref="A23:K23"/>
  </mergeCells>
  <phoneticPr fontId="20" type="noConversion"/>
  <dataValidations count="1">
    <dataValidation type="whole" operator="equal" allowBlank="1" showInputMessage="1" showErrorMessage="1" sqref="J10:J16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25" zoomScaleNormal="100" zoomScaleSheetLayoutView="115" workbookViewId="0">
      <selection activeCell="K12" sqref="K12"/>
    </sheetView>
  </sheetViews>
  <sheetFormatPr defaultRowHeight="12.75" x14ac:dyDescent="0.2"/>
  <cols>
    <col min="1" max="1" width="9" customWidth="1"/>
    <col min="2" max="2" width="27.7109375" customWidth="1"/>
  </cols>
  <sheetData>
    <row r="1" spans="1:11" x14ac:dyDescent="0.2">
      <c r="C1" t="s">
        <v>36</v>
      </c>
    </row>
    <row r="4" spans="1:11" ht="15.75" x14ac:dyDescent="0.25">
      <c r="A4" s="1" t="s">
        <v>37</v>
      </c>
      <c r="B4" s="2"/>
      <c r="C4" s="8"/>
      <c r="D4" s="6"/>
      <c r="E4" s="103" t="s">
        <v>102</v>
      </c>
      <c r="F4" s="104"/>
      <c r="G4" s="104"/>
      <c r="H4" s="104"/>
      <c r="I4" s="104"/>
      <c r="J4" s="32"/>
      <c r="K4" s="1"/>
    </row>
    <row r="5" spans="1:11" x14ac:dyDescent="0.2">
      <c r="A5" s="1"/>
      <c r="B5" s="2"/>
      <c r="C5" s="8"/>
      <c r="D5" s="6"/>
      <c r="E5" s="3"/>
      <c r="F5" s="3"/>
      <c r="G5" s="3"/>
      <c r="H5" s="3"/>
      <c r="I5" s="3"/>
      <c r="J5" s="1"/>
      <c r="K5" s="1"/>
    </row>
    <row r="6" spans="1:11" ht="18" x14ac:dyDescent="0.2">
      <c r="A6" s="12"/>
      <c r="B6" s="122" t="s">
        <v>99</v>
      </c>
      <c r="C6" s="122"/>
      <c r="D6" s="122"/>
      <c r="E6" s="122"/>
      <c r="F6" s="12"/>
      <c r="G6" s="12"/>
      <c r="H6" s="12"/>
      <c r="I6" s="12"/>
      <c r="J6" s="1"/>
      <c r="K6" s="1"/>
    </row>
    <row r="7" spans="1:11" x14ac:dyDescent="0.2">
      <c r="A7" s="1"/>
      <c r="B7" s="2"/>
      <c r="C7" s="8"/>
      <c r="D7" s="6"/>
      <c r="E7" s="3"/>
      <c r="F7" s="3"/>
      <c r="G7" s="3"/>
      <c r="H7" s="3"/>
      <c r="I7" s="3"/>
      <c r="J7" s="1"/>
      <c r="K7" s="1"/>
    </row>
    <row r="8" spans="1:11" ht="76.5" x14ac:dyDescent="0.2">
      <c r="A8" s="18" t="s">
        <v>3</v>
      </c>
      <c r="B8" s="18" t="s">
        <v>1</v>
      </c>
      <c r="C8" s="19" t="s">
        <v>2</v>
      </c>
      <c r="D8" s="18" t="s">
        <v>23</v>
      </c>
      <c r="E8" s="20" t="s">
        <v>4</v>
      </c>
      <c r="F8" s="20" t="s">
        <v>9</v>
      </c>
      <c r="G8" s="20" t="s">
        <v>10</v>
      </c>
      <c r="H8" s="20" t="s">
        <v>11</v>
      </c>
      <c r="I8" s="20" t="s">
        <v>12</v>
      </c>
      <c r="J8" s="21" t="s">
        <v>0</v>
      </c>
      <c r="K8" s="21" t="s">
        <v>24</v>
      </c>
    </row>
    <row r="9" spans="1:11" x14ac:dyDescent="0.2">
      <c r="A9" s="18"/>
      <c r="B9" s="18"/>
      <c r="C9" s="19"/>
      <c r="D9" s="18"/>
      <c r="E9" s="20"/>
      <c r="F9" s="20"/>
      <c r="G9" s="20"/>
      <c r="H9" s="20"/>
      <c r="I9" s="20"/>
      <c r="J9" s="26"/>
      <c r="K9" s="26"/>
    </row>
    <row r="10" spans="1:11" ht="25.5" x14ac:dyDescent="0.2">
      <c r="A10" s="18">
        <v>1</v>
      </c>
      <c r="B10" s="18">
        <v>2</v>
      </c>
      <c r="C10" s="19">
        <v>3</v>
      </c>
      <c r="D10" s="18">
        <v>4</v>
      </c>
      <c r="E10" s="19">
        <v>5</v>
      </c>
      <c r="F10" s="19">
        <v>6</v>
      </c>
      <c r="G10" s="20" t="s">
        <v>13</v>
      </c>
      <c r="H10" s="19" t="s">
        <v>14</v>
      </c>
      <c r="I10" s="19" t="s">
        <v>15</v>
      </c>
      <c r="J10" s="26">
        <v>10</v>
      </c>
      <c r="K10" s="26">
        <v>11</v>
      </c>
    </row>
    <row r="11" spans="1:11" ht="31.5" customHeight="1" x14ac:dyDescent="0.3">
      <c r="A11" s="45">
        <v>1</v>
      </c>
      <c r="B11" s="46" t="s">
        <v>228</v>
      </c>
      <c r="C11" s="47">
        <v>375</v>
      </c>
      <c r="D11" s="48" t="s">
        <v>6</v>
      </c>
      <c r="E11" s="49"/>
      <c r="F11" s="50"/>
      <c r="G11" s="51">
        <f t="shared" ref="G11:G21" si="0">C11*F11</f>
        <v>0</v>
      </c>
      <c r="H11" s="51">
        <f t="shared" ref="H11:H21" si="1">G11*0.095</f>
        <v>0</v>
      </c>
      <c r="I11" s="52">
        <f t="shared" ref="I11:I21" si="2">G11+H11</f>
        <v>0</v>
      </c>
      <c r="J11" s="53"/>
      <c r="K11" s="53"/>
    </row>
    <row r="12" spans="1:11" ht="31.5" customHeight="1" x14ac:dyDescent="0.3">
      <c r="A12" s="45">
        <v>2</v>
      </c>
      <c r="B12" s="46" t="s">
        <v>154</v>
      </c>
      <c r="C12" s="55">
        <v>125</v>
      </c>
      <c r="D12" s="56" t="s">
        <v>7</v>
      </c>
      <c r="E12" s="57"/>
      <c r="F12" s="50"/>
      <c r="G12" s="51">
        <f t="shared" si="0"/>
        <v>0</v>
      </c>
      <c r="H12" s="51">
        <f t="shared" si="1"/>
        <v>0</v>
      </c>
      <c r="I12" s="52">
        <f t="shared" si="2"/>
        <v>0</v>
      </c>
      <c r="J12" s="53"/>
      <c r="K12" s="53"/>
    </row>
    <row r="13" spans="1:11" ht="31.5" customHeight="1" x14ac:dyDescent="0.3">
      <c r="A13" s="45">
        <v>3</v>
      </c>
      <c r="B13" s="46" t="s">
        <v>46</v>
      </c>
      <c r="C13" s="47">
        <v>875</v>
      </c>
      <c r="D13" s="48" t="s">
        <v>47</v>
      </c>
      <c r="E13" s="58"/>
      <c r="F13" s="50"/>
      <c r="G13" s="51">
        <f t="shared" si="0"/>
        <v>0</v>
      </c>
      <c r="H13" s="51">
        <f t="shared" si="1"/>
        <v>0</v>
      </c>
      <c r="I13" s="52">
        <f t="shared" si="2"/>
        <v>0</v>
      </c>
      <c r="J13" s="53"/>
      <c r="K13" s="53"/>
    </row>
    <row r="14" spans="1:11" ht="31.5" customHeight="1" x14ac:dyDescent="0.3">
      <c r="A14" s="45">
        <v>4</v>
      </c>
      <c r="B14" s="46" t="s">
        <v>155</v>
      </c>
      <c r="C14" s="47">
        <v>875</v>
      </c>
      <c r="D14" s="48" t="s">
        <v>47</v>
      </c>
      <c r="E14" s="58"/>
      <c r="F14" s="50"/>
      <c r="G14" s="51">
        <f t="shared" si="0"/>
        <v>0</v>
      </c>
      <c r="H14" s="51">
        <f t="shared" si="1"/>
        <v>0</v>
      </c>
      <c r="I14" s="52">
        <f t="shared" si="2"/>
        <v>0</v>
      </c>
      <c r="J14" s="53"/>
      <c r="K14" s="53"/>
    </row>
    <row r="15" spans="1:11" ht="31.5" customHeight="1" x14ac:dyDescent="0.3">
      <c r="A15" s="45">
        <v>5</v>
      </c>
      <c r="B15" s="46" t="s">
        <v>136</v>
      </c>
      <c r="C15" s="47">
        <v>875</v>
      </c>
      <c r="D15" s="48" t="s">
        <v>47</v>
      </c>
      <c r="E15" s="58"/>
      <c r="F15" s="50"/>
      <c r="G15" s="51">
        <f t="shared" si="0"/>
        <v>0</v>
      </c>
      <c r="H15" s="51">
        <f t="shared" si="1"/>
        <v>0</v>
      </c>
      <c r="I15" s="52">
        <f t="shared" si="2"/>
        <v>0</v>
      </c>
      <c r="J15" s="53"/>
      <c r="K15" s="53"/>
    </row>
    <row r="16" spans="1:11" ht="31.5" customHeight="1" x14ac:dyDescent="0.3">
      <c r="A16" s="45">
        <v>6</v>
      </c>
      <c r="B16" s="46" t="s">
        <v>48</v>
      </c>
      <c r="C16" s="47">
        <v>625</v>
      </c>
      <c r="D16" s="48" t="s">
        <v>47</v>
      </c>
      <c r="E16" s="58"/>
      <c r="F16" s="50"/>
      <c r="G16" s="51">
        <f t="shared" si="0"/>
        <v>0</v>
      </c>
      <c r="H16" s="51">
        <f t="shared" si="1"/>
        <v>0</v>
      </c>
      <c r="I16" s="52">
        <f t="shared" si="2"/>
        <v>0</v>
      </c>
      <c r="J16" s="53"/>
      <c r="K16" s="53"/>
    </row>
    <row r="17" spans="1:11" ht="31.5" customHeight="1" x14ac:dyDescent="0.3">
      <c r="A17" s="45">
        <v>7</v>
      </c>
      <c r="B17" s="46" t="s">
        <v>49</v>
      </c>
      <c r="C17" s="47">
        <v>150</v>
      </c>
      <c r="D17" s="48" t="s">
        <v>47</v>
      </c>
      <c r="E17" s="58"/>
      <c r="F17" s="50"/>
      <c r="G17" s="51">
        <f t="shared" si="0"/>
        <v>0</v>
      </c>
      <c r="H17" s="51">
        <f t="shared" si="1"/>
        <v>0</v>
      </c>
      <c r="I17" s="52">
        <f t="shared" si="2"/>
        <v>0</v>
      </c>
      <c r="J17" s="53"/>
      <c r="K17" s="53"/>
    </row>
    <row r="18" spans="1:11" ht="31.5" customHeight="1" x14ac:dyDescent="0.3">
      <c r="A18" s="45">
        <v>8</v>
      </c>
      <c r="B18" s="46" t="s">
        <v>50</v>
      </c>
      <c r="C18" s="47">
        <v>63</v>
      </c>
      <c r="D18" s="48" t="s">
        <v>47</v>
      </c>
      <c r="E18" s="58"/>
      <c r="F18" s="50"/>
      <c r="G18" s="51">
        <f t="shared" si="0"/>
        <v>0</v>
      </c>
      <c r="H18" s="51">
        <f t="shared" si="1"/>
        <v>0</v>
      </c>
      <c r="I18" s="52">
        <f t="shared" si="2"/>
        <v>0</v>
      </c>
      <c r="J18" s="53"/>
      <c r="K18" s="53"/>
    </row>
    <row r="19" spans="1:11" ht="31.5" customHeight="1" x14ac:dyDescent="0.3">
      <c r="A19" s="45">
        <v>9</v>
      </c>
      <c r="B19" s="46" t="s">
        <v>156</v>
      </c>
      <c r="C19" s="47">
        <v>50</v>
      </c>
      <c r="D19" s="48" t="s">
        <v>5</v>
      </c>
      <c r="E19" s="58"/>
      <c r="F19" s="50"/>
      <c r="G19" s="51">
        <f t="shared" si="0"/>
        <v>0</v>
      </c>
      <c r="H19" s="51">
        <f t="shared" si="1"/>
        <v>0</v>
      </c>
      <c r="I19" s="52">
        <f t="shared" si="2"/>
        <v>0</v>
      </c>
      <c r="J19" s="53"/>
      <c r="K19" s="53"/>
    </row>
    <row r="20" spans="1:11" ht="31.5" customHeight="1" x14ac:dyDescent="0.3">
      <c r="A20" s="45">
        <v>10</v>
      </c>
      <c r="B20" s="46" t="s">
        <v>137</v>
      </c>
      <c r="C20" s="47">
        <v>120</v>
      </c>
      <c r="D20" s="48" t="s">
        <v>47</v>
      </c>
      <c r="E20" s="58"/>
      <c r="F20" s="50"/>
      <c r="G20" s="51">
        <f t="shared" si="0"/>
        <v>0</v>
      </c>
      <c r="H20" s="51">
        <f t="shared" si="1"/>
        <v>0</v>
      </c>
      <c r="I20" s="52">
        <f t="shared" si="2"/>
        <v>0</v>
      </c>
      <c r="J20" s="53"/>
      <c r="K20" s="53"/>
    </row>
    <row r="21" spans="1:11" ht="31.5" customHeight="1" x14ac:dyDescent="0.3">
      <c r="A21" s="45">
        <v>11</v>
      </c>
      <c r="B21" s="46" t="s">
        <v>208</v>
      </c>
      <c r="C21" s="47">
        <v>50</v>
      </c>
      <c r="D21" s="48" t="s">
        <v>47</v>
      </c>
      <c r="E21" s="58"/>
      <c r="F21" s="50"/>
      <c r="G21" s="51">
        <f t="shared" si="0"/>
        <v>0</v>
      </c>
      <c r="H21" s="51">
        <f t="shared" si="1"/>
        <v>0</v>
      </c>
      <c r="I21" s="52">
        <f t="shared" si="2"/>
        <v>0</v>
      </c>
      <c r="J21" s="53"/>
      <c r="K21" s="53"/>
    </row>
    <row r="22" spans="1:11" ht="31.5" customHeight="1" x14ac:dyDescent="0.3">
      <c r="A22" s="45">
        <v>12</v>
      </c>
      <c r="B22" s="46" t="s">
        <v>51</v>
      </c>
      <c r="C22" s="47">
        <v>15</v>
      </c>
      <c r="D22" s="48" t="s">
        <v>47</v>
      </c>
      <c r="E22" s="58"/>
      <c r="F22" s="50"/>
      <c r="G22" s="51">
        <f t="shared" ref="G22:G30" si="3">C22*F22</f>
        <v>0</v>
      </c>
      <c r="H22" s="51">
        <f t="shared" ref="H22:H30" si="4">G22*0.095</f>
        <v>0</v>
      </c>
      <c r="I22" s="52">
        <f t="shared" ref="I22:I30" si="5">G22+H22</f>
        <v>0</v>
      </c>
      <c r="J22" s="53"/>
      <c r="K22" s="53"/>
    </row>
    <row r="23" spans="1:11" ht="31.5" customHeight="1" x14ac:dyDescent="0.3">
      <c r="A23" s="45">
        <v>13</v>
      </c>
      <c r="B23" s="46" t="s">
        <v>52</v>
      </c>
      <c r="C23" s="47">
        <v>250</v>
      </c>
      <c r="D23" s="48" t="s">
        <v>47</v>
      </c>
      <c r="E23" s="58"/>
      <c r="F23" s="50"/>
      <c r="G23" s="51">
        <f t="shared" si="3"/>
        <v>0</v>
      </c>
      <c r="H23" s="51">
        <f t="shared" si="4"/>
        <v>0</v>
      </c>
      <c r="I23" s="52">
        <f t="shared" si="5"/>
        <v>0</v>
      </c>
      <c r="J23" s="53"/>
      <c r="K23" s="53"/>
    </row>
    <row r="24" spans="1:11" ht="31.5" customHeight="1" x14ac:dyDescent="0.3">
      <c r="A24" s="45">
        <v>14</v>
      </c>
      <c r="B24" s="46" t="s">
        <v>149</v>
      </c>
      <c r="C24" s="47">
        <v>25</v>
      </c>
      <c r="D24" s="48" t="s">
        <v>150</v>
      </c>
      <c r="E24" s="58"/>
      <c r="F24" s="50"/>
      <c r="G24" s="51">
        <f t="shared" si="3"/>
        <v>0</v>
      </c>
      <c r="H24" s="51">
        <f t="shared" si="4"/>
        <v>0</v>
      </c>
      <c r="I24" s="52">
        <f t="shared" si="5"/>
        <v>0</v>
      </c>
      <c r="J24" s="53"/>
      <c r="K24" s="53"/>
    </row>
    <row r="25" spans="1:11" ht="31.5" customHeight="1" x14ac:dyDescent="0.3">
      <c r="A25" s="45">
        <v>15</v>
      </c>
      <c r="B25" s="46" t="s">
        <v>151</v>
      </c>
      <c r="C25" s="47">
        <v>50</v>
      </c>
      <c r="D25" s="48" t="s">
        <v>47</v>
      </c>
      <c r="E25" s="58"/>
      <c r="F25" s="50"/>
      <c r="G25" s="51">
        <f t="shared" si="3"/>
        <v>0</v>
      </c>
      <c r="H25" s="51">
        <f t="shared" si="4"/>
        <v>0</v>
      </c>
      <c r="I25" s="52">
        <f t="shared" si="5"/>
        <v>0</v>
      </c>
      <c r="J25" s="53"/>
      <c r="K25" s="53"/>
    </row>
    <row r="26" spans="1:11" ht="31.5" customHeight="1" x14ac:dyDescent="0.3">
      <c r="A26" s="45">
        <v>15</v>
      </c>
      <c r="B26" s="46" t="s">
        <v>209</v>
      </c>
      <c r="C26" s="47">
        <v>250</v>
      </c>
      <c r="D26" s="48" t="s">
        <v>47</v>
      </c>
      <c r="E26" s="58"/>
      <c r="F26" s="50"/>
      <c r="G26" s="51">
        <f t="shared" si="3"/>
        <v>0</v>
      </c>
      <c r="H26" s="51">
        <f t="shared" si="4"/>
        <v>0</v>
      </c>
      <c r="I26" s="52">
        <f t="shared" si="5"/>
        <v>0</v>
      </c>
      <c r="J26" s="53"/>
      <c r="K26" s="53"/>
    </row>
    <row r="27" spans="1:11" ht="31.5" customHeight="1" x14ac:dyDescent="0.3">
      <c r="A27" s="45">
        <v>15</v>
      </c>
      <c r="B27" s="46" t="s">
        <v>227</v>
      </c>
      <c r="C27" s="47">
        <v>25</v>
      </c>
      <c r="D27" s="48" t="s">
        <v>5</v>
      </c>
      <c r="E27" s="58"/>
      <c r="F27" s="50"/>
      <c r="G27" s="51">
        <f t="shared" si="3"/>
        <v>0</v>
      </c>
      <c r="H27" s="51">
        <f t="shared" si="4"/>
        <v>0</v>
      </c>
      <c r="I27" s="52">
        <f t="shared" si="5"/>
        <v>0</v>
      </c>
      <c r="J27" s="53"/>
      <c r="K27" s="53"/>
    </row>
    <row r="28" spans="1:11" ht="31.5" customHeight="1" x14ac:dyDescent="0.3">
      <c r="A28" s="45">
        <v>15</v>
      </c>
      <c r="B28" s="46" t="s">
        <v>229</v>
      </c>
      <c r="C28" s="47">
        <v>200</v>
      </c>
      <c r="D28" s="48" t="s">
        <v>47</v>
      </c>
      <c r="E28" s="58"/>
      <c r="F28" s="50"/>
      <c r="G28" s="51">
        <f t="shared" si="3"/>
        <v>0</v>
      </c>
      <c r="H28" s="51">
        <f t="shared" si="4"/>
        <v>0</v>
      </c>
      <c r="I28" s="52">
        <f t="shared" si="5"/>
        <v>0</v>
      </c>
      <c r="J28" s="53"/>
      <c r="K28" s="53"/>
    </row>
    <row r="29" spans="1:11" ht="31.5" customHeight="1" x14ac:dyDescent="0.3">
      <c r="A29" s="45">
        <v>15</v>
      </c>
      <c r="B29" s="46" t="s">
        <v>230</v>
      </c>
      <c r="C29" s="47">
        <v>200</v>
      </c>
      <c r="D29" s="48" t="s">
        <v>47</v>
      </c>
      <c r="E29" s="58"/>
      <c r="F29" s="50"/>
      <c r="G29" s="51">
        <f t="shared" si="3"/>
        <v>0</v>
      </c>
      <c r="H29" s="51">
        <f t="shared" si="4"/>
        <v>0</v>
      </c>
      <c r="I29" s="52">
        <f t="shared" si="5"/>
        <v>0</v>
      </c>
      <c r="J29" s="53"/>
      <c r="K29" s="53"/>
    </row>
    <row r="30" spans="1:11" ht="31.5" customHeight="1" x14ac:dyDescent="0.3">
      <c r="A30" s="45">
        <v>15</v>
      </c>
      <c r="B30" s="46" t="s">
        <v>231</v>
      </c>
      <c r="C30" s="47">
        <v>75</v>
      </c>
      <c r="D30" s="48" t="s">
        <v>5</v>
      </c>
      <c r="E30" s="58"/>
      <c r="F30" s="50"/>
      <c r="G30" s="51">
        <f t="shared" si="3"/>
        <v>0</v>
      </c>
      <c r="H30" s="51">
        <f t="shared" si="4"/>
        <v>0</v>
      </c>
      <c r="I30" s="52">
        <f t="shared" si="5"/>
        <v>0</v>
      </c>
      <c r="J30" s="53"/>
      <c r="K30" s="53"/>
    </row>
    <row r="31" spans="1:11" ht="25.5" customHeight="1" x14ac:dyDescent="0.2">
      <c r="A31" s="13"/>
      <c r="B31" s="13"/>
      <c r="C31" s="13"/>
      <c r="D31" s="13"/>
      <c r="E31" s="13"/>
    </row>
    <row r="32" spans="1:11" ht="25.5" customHeight="1" x14ac:dyDescent="0.2">
      <c r="A32" s="110" t="s">
        <v>27</v>
      </c>
      <c r="B32" s="110"/>
      <c r="C32" s="6"/>
      <c r="D32" s="28"/>
      <c r="E32" s="3"/>
      <c r="F32" s="3"/>
      <c r="G32" s="3"/>
      <c r="H32" s="3"/>
      <c r="I32" s="3"/>
      <c r="J32" s="3"/>
      <c r="K32" s="3"/>
    </row>
    <row r="33" spans="1:11" ht="25.5" customHeight="1" x14ac:dyDescent="0.2">
      <c r="A33" s="102" t="s">
        <v>28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1" ht="25.5" customHeight="1" x14ac:dyDescent="0.2">
      <c r="A34" s="102" t="s">
        <v>29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  <row r="35" spans="1:11" ht="25.5" customHeight="1" x14ac:dyDescent="0.2">
      <c r="A35" s="102" t="s">
        <v>30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1" ht="25.5" customHeight="1" x14ac:dyDescent="0.2">
      <c r="A36" s="102" t="s">
        <v>31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</row>
    <row r="37" spans="1:11" ht="25.5" customHeight="1" x14ac:dyDescent="0.2">
      <c r="A37" s="102" t="s">
        <v>38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</row>
    <row r="38" spans="1:11" ht="25.5" customHeight="1" x14ac:dyDescent="0.2">
      <c r="A38" s="102" t="s">
        <v>39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</row>
    <row r="39" spans="1:11" ht="25.5" customHeight="1" x14ac:dyDescent="0.2">
      <c r="A39" s="113" t="s">
        <v>40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ht="25.5" customHeight="1" x14ac:dyDescent="0.2">
      <c r="A40" s="114" t="s">
        <v>41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ht="25.5" customHeight="1" x14ac:dyDescent="0.2">
      <c r="A41" s="102" t="s">
        <v>42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</row>
    <row r="42" spans="1:11" ht="25.5" customHeight="1" x14ac:dyDescent="0.2">
      <c r="A42" s="102" t="s">
        <v>43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</row>
    <row r="43" spans="1:11" ht="25.5" customHeight="1" x14ac:dyDescent="0.2">
      <c r="A43" s="102" t="s">
        <v>32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</row>
    <row r="44" spans="1:11" ht="25.5" customHeight="1" x14ac:dyDescent="0.2">
      <c r="A44" s="1"/>
      <c r="B44" s="2"/>
      <c r="C44" s="8"/>
      <c r="D44" s="6"/>
      <c r="E44" s="3"/>
      <c r="F44" s="3"/>
      <c r="G44" s="3"/>
      <c r="H44" s="3"/>
      <c r="I44" s="3"/>
      <c r="J44" s="1"/>
      <c r="K44" s="1"/>
    </row>
    <row r="45" spans="1:11" ht="25.5" customHeight="1" x14ac:dyDescent="0.2">
      <c r="A45" s="112" t="s">
        <v>33</v>
      </c>
      <c r="B45" s="112"/>
      <c r="C45" s="29" t="s">
        <v>34</v>
      </c>
      <c r="D45" s="28"/>
      <c r="E45" s="3"/>
      <c r="F45" s="30" t="s">
        <v>35</v>
      </c>
      <c r="G45" s="3"/>
      <c r="H45" s="3"/>
      <c r="I45" s="3"/>
      <c r="J45" s="3"/>
      <c r="K45" s="3"/>
    </row>
    <row r="46" spans="1:11" x14ac:dyDescent="0.2">
      <c r="A46" s="112"/>
      <c r="B46" s="112"/>
      <c r="C46" s="29"/>
      <c r="D46" s="28"/>
      <c r="E46" s="3"/>
      <c r="F46" s="30"/>
      <c r="G46" s="3"/>
      <c r="H46" s="3"/>
      <c r="I46" s="3"/>
      <c r="J46" s="3"/>
      <c r="K46" s="3"/>
    </row>
  </sheetData>
  <mergeCells count="16">
    <mergeCell ref="A35:K35"/>
    <mergeCell ref="A42:K42"/>
    <mergeCell ref="A43:K43"/>
    <mergeCell ref="A45:B45"/>
    <mergeCell ref="A46:B46"/>
    <mergeCell ref="A36:K36"/>
    <mergeCell ref="A37:K37"/>
    <mergeCell ref="A38:K38"/>
    <mergeCell ref="A39:K39"/>
    <mergeCell ref="A40:K40"/>
    <mergeCell ref="A41:K41"/>
    <mergeCell ref="E4:I4"/>
    <mergeCell ref="B6:E6"/>
    <mergeCell ref="A32:B32"/>
    <mergeCell ref="A33:K33"/>
    <mergeCell ref="A34:K34"/>
  </mergeCells>
  <dataValidations count="1">
    <dataValidation type="whole" operator="equal" allowBlank="1" showInputMessage="1" showErrorMessage="1" sqref="J11:J30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workbookViewId="0">
      <selection activeCell="Z30" sqref="Z30"/>
    </sheetView>
  </sheetViews>
  <sheetFormatPr defaultRowHeight="12.75" x14ac:dyDescent="0.2"/>
  <cols>
    <col min="1" max="1" width="5.5703125" customWidth="1"/>
    <col min="2" max="2" width="27.7109375" customWidth="1"/>
    <col min="11" max="11" width="10.5703125" customWidth="1"/>
  </cols>
  <sheetData>
    <row r="1" spans="1:11" x14ac:dyDescent="0.2">
      <c r="C1" t="s">
        <v>36</v>
      </c>
    </row>
    <row r="3" spans="1:11" s="1" customFormat="1" ht="15.75" x14ac:dyDescent="0.25">
      <c r="A3" s="1" t="s">
        <v>37</v>
      </c>
      <c r="B3" s="2"/>
      <c r="C3" s="8"/>
      <c r="D3" s="6"/>
      <c r="E3" s="103" t="s">
        <v>102</v>
      </c>
      <c r="F3" s="104"/>
      <c r="G3" s="104"/>
      <c r="H3" s="104"/>
      <c r="I3" s="104"/>
      <c r="J3" s="32"/>
    </row>
    <row r="6" spans="1:11" ht="18" x14ac:dyDescent="0.25">
      <c r="B6" s="115" t="s">
        <v>92</v>
      </c>
      <c r="C6" s="115"/>
      <c r="D6" s="115"/>
      <c r="E6" s="115"/>
      <c r="F6" s="115"/>
    </row>
    <row r="8" spans="1:11" s="15" customFormat="1" ht="49.15" customHeight="1" x14ac:dyDescent="0.2">
      <c r="A8" s="18" t="s">
        <v>3</v>
      </c>
      <c r="B8" s="18" t="s">
        <v>1</v>
      </c>
      <c r="C8" s="18" t="s">
        <v>2</v>
      </c>
      <c r="D8" s="18" t="s">
        <v>23</v>
      </c>
      <c r="E8" s="20" t="s">
        <v>4</v>
      </c>
      <c r="F8" s="20" t="s">
        <v>16</v>
      </c>
      <c r="G8" s="20" t="s">
        <v>18</v>
      </c>
      <c r="H8" s="20" t="s">
        <v>17</v>
      </c>
      <c r="I8" s="20" t="s">
        <v>12</v>
      </c>
      <c r="J8" s="21" t="s">
        <v>0</v>
      </c>
      <c r="K8" s="21" t="s">
        <v>24</v>
      </c>
    </row>
    <row r="9" spans="1:11" s="15" customFormat="1" ht="25.5" x14ac:dyDescent="0.2">
      <c r="A9" s="18">
        <v>1</v>
      </c>
      <c r="B9" s="18">
        <v>2</v>
      </c>
      <c r="C9" s="18">
        <v>3</v>
      </c>
      <c r="D9" s="18">
        <v>4</v>
      </c>
      <c r="E9" s="19">
        <v>5</v>
      </c>
      <c r="F9" s="19">
        <v>6</v>
      </c>
      <c r="G9" s="20" t="s">
        <v>19</v>
      </c>
      <c r="H9" s="19" t="s">
        <v>14</v>
      </c>
      <c r="I9" s="19" t="s">
        <v>15</v>
      </c>
      <c r="J9" s="26">
        <v>10</v>
      </c>
      <c r="K9" s="26">
        <v>11</v>
      </c>
    </row>
    <row r="10" spans="1:11" s="84" customFormat="1" ht="16.5" x14ac:dyDescent="0.3">
      <c r="A10" s="91">
        <v>1</v>
      </c>
      <c r="B10" s="98" t="s">
        <v>157</v>
      </c>
      <c r="C10" s="97">
        <v>150</v>
      </c>
      <c r="D10" s="97" t="s">
        <v>47</v>
      </c>
      <c r="E10" s="91"/>
      <c r="F10" s="59"/>
      <c r="G10" s="59">
        <f>C10*F10</f>
        <v>0</v>
      </c>
      <c r="H10" s="95">
        <f>G10*0.095</f>
        <v>0</v>
      </c>
      <c r="I10" s="96">
        <f>G10+H10</f>
        <v>0</v>
      </c>
      <c r="J10" s="53"/>
      <c r="K10" s="91"/>
    </row>
    <row r="11" spans="1:11" s="84" customFormat="1" ht="16.5" x14ac:dyDescent="0.3">
      <c r="A11" s="91">
        <v>2</v>
      </c>
      <c r="B11" s="98" t="s">
        <v>158</v>
      </c>
      <c r="C11" s="97">
        <v>5</v>
      </c>
      <c r="D11" s="97" t="s">
        <v>47</v>
      </c>
      <c r="E11" s="91"/>
      <c r="F11" s="59"/>
      <c r="G11" s="59">
        <f t="shared" ref="G11:G65" si="0">C11*F11</f>
        <v>0</v>
      </c>
      <c r="H11" s="95">
        <f t="shared" ref="H11:H65" si="1">G11*0.095</f>
        <v>0</v>
      </c>
      <c r="I11" s="96">
        <f t="shared" ref="I11:I65" si="2">G11+H11</f>
        <v>0</v>
      </c>
      <c r="J11" s="53"/>
      <c r="K11" s="91"/>
    </row>
    <row r="12" spans="1:11" s="84" customFormat="1" ht="16.5" x14ac:dyDescent="0.3">
      <c r="A12" s="91">
        <v>3</v>
      </c>
      <c r="B12" s="98" t="s">
        <v>140</v>
      </c>
      <c r="C12" s="97">
        <v>100</v>
      </c>
      <c r="D12" s="97" t="s">
        <v>47</v>
      </c>
      <c r="E12" s="91"/>
      <c r="F12" s="59"/>
      <c r="G12" s="59">
        <f t="shared" si="0"/>
        <v>0</v>
      </c>
      <c r="H12" s="95">
        <f t="shared" si="1"/>
        <v>0</v>
      </c>
      <c r="I12" s="96">
        <f t="shared" si="2"/>
        <v>0</v>
      </c>
      <c r="J12" s="53"/>
      <c r="K12" s="91"/>
    </row>
    <row r="13" spans="1:11" s="84" customFormat="1" ht="16.5" x14ac:dyDescent="0.3">
      <c r="A13" s="91">
        <v>4</v>
      </c>
      <c r="B13" s="98" t="s">
        <v>139</v>
      </c>
      <c r="C13" s="97">
        <v>15</v>
      </c>
      <c r="D13" s="97" t="s">
        <v>47</v>
      </c>
      <c r="E13" s="91"/>
      <c r="F13" s="59"/>
      <c r="G13" s="59">
        <f t="shared" si="0"/>
        <v>0</v>
      </c>
      <c r="H13" s="95">
        <f t="shared" si="1"/>
        <v>0</v>
      </c>
      <c r="I13" s="96">
        <f t="shared" si="2"/>
        <v>0</v>
      </c>
      <c r="J13" s="53"/>
      <c r="K13" s="91"/>
    </row>
    <row r="14" spans="1:11" s="84" customFormat="1" ht="16.5" x14ac:dyDescent="0.3">
      <c r="A14" s="91">
        <v>5</v>
      </c>
      <c r="B14" s="98" t="s">
        <v>159</v>
      </c>
      <c r="C14" s="97">
        <v>5</v>
      </c>
      <c r="D14" s="97" t="s">
        <v>47</v>
      </c>
      <c r="E14" s="91"/>
      <c r="F14" s="59"/>
      <c r="G14" s="59">
        <f t="shared" si="0"/>
        <v>0</v>
      </c>
      <c r="H14" s="95">
        <f t="shared" si="1"/>
        <v>0</v>
      </c>
      <c r="I14" s="96">
        <f t="shared" si="2"/>
        <v>0</v>
      </c>
      <c r="J14" s="53"/>
      <c r="K14" s="91"/>
    </row>
    <row r="15" spans="1:11" s="84" customFormat="1" ht="16.5" x14ac:dyDescent="0.3">
      <c r="A15" s="91">
        <v>6</v>
      </c>
      <c r="B15" s="98" t="s">
        <v>160</v>
      </c>
      <c r="C15" s="97">
        <v>100</v>
      </c>
      <c r="D15" s="97" t="s">
        <v>47</v>
      </c>
      <c r="E15" s="91"/>
      <c r="F15" s="59"/>
      <c r="G15" s="59">
        <f t="shared" si="0"/>
        <v>0</v>
      </c>
      <c r="H15" s="95">
        <f t="shared" si="1"/>
        <v>0</v>
      </c>
      <c r="I15" s="96">
        <f t="shared" si="2"/>
        <v>0</v>
      </c>
      <c r="J15" s="53"/>
      <c r="K15" s="91"/>
    </row>
    <row r="16" spans="1:11" s="84" customFormat="1" ht="16.5" x14ac:dyDescent="0.3">
      <c r="A16" s="91">
        <v>7</v>
      </c>
      <c r="B16" s="98" t="s">
        <v>161</v>
      </c>
      <c r="C16" s="97">
        <v>150</v>
      </c>
      <c r="D16" s="97" t="s">
        <v>47</v>
      </c>
      <c r="E16" s="91"/>
      <c r="F16" s="59"/>
      <c r="G16" s="59">
        <f t="shared" si="0"/>
        <v>0</v>
      </c>
      <c r="H16" s="95">
        <f t="shared" si="1"/>
        <v>0</v>
      </c>
      <c r="I16" s="96">
        <f t="shared" si="2"/>
        <v>0</v>
      </c>
      <c r="J16" s="53"/>
      <c r="K16" s="91"/>
    </row>
    <row r="17" spans="1:11" s="84" customFormat="1" ht="16.5" x14ac:dyDescent="0.3">
      <c r="A17" s="91">
        <v>8</v>
      </c>
      <c r="B17" s="98" t="s">
        <v>162</v>
      </c>
      <c r="C17" s="97">
        <v>25</v>
      </c>
      <c r="D17" s="97" t="s">
        <v>47</v>
      </c>
      <c r="E17" s="91"/>
      <c r="F17" s="59"/>
      <c r="G17" s="59">
        <f t="shared" si="0"/>
        <v>0</v>
      </c>
      <c r="H17" s="95">
        <f t="shared" si="1"/>
        <v>0</v>
      </c>
      <c r="I17" s="96">
        <f t="shared" si="2"/>
        <v>0</v>
      </c>
      <c r="J17" s="53"/>
      <c r="K17" s="91"/>
    </row>
    <row r="18" spans="1:11" s="84" customFormat="1" ht="16.5" x14ac:dyDescent="0.3">
      <c r="A18" s="91">
        <v>9</v>
      </c>
      <c r="B18" s="98" t="s">
        <v>163</v>
      </c>
      <c r="C18" s="97">
        <v>25</v>
      </c>
      <c r="D18" s="97" t="s">
        <v>47</v>
      </c>
      <c r="E18" s="91"/>
      <c r="F18" s="59"/>
      <c r="G18" s="59">
        <f t="shared" si="0"/>
        <v>0</v>
      </c>
      <c r="H18" s="95">
        <f t="shared" si="1"/>
        <v>0</v>
      </c>
      <c r="I18" s="96">
        <f t="shared" si="2"/>
        <v>0</v>
      </c>
      <c r="J18" s="53"/>
      <c r="K18" s="91"/>
    </row>
    <row r="19" spans="1:11" s="84" customFormat="1" ht="15.75" customHeight="1" x14ac:dyDescent="0.3">
      <c r="A19" s="91">
        <v>10</v>
      </c>
      <c r="B19" s="98" t="s">
        <v>164</v>
      </c>
      <c r="C19" s="97">
        <v>25</v>
      </c>
      <c r="D19" s="97" t="s">
        <v>47</v>
      </c>
      <c r="E19" s="91"/>
      <c r="F19" s="59"/>
      <c r="G19" s="59">
        <f t="shared" si="0"/>
        <v>0</v>
      </c>
      <c r="H19" s="95">
        <f t="shared" si="1"/>
        <v>0</v>
      </c>
      <c r="I19" s="96">
        <f t="shared" si="2"/>
        <v>0</v>
      </c>
      <c r="J19" s="53"/>
      <c r="K19" s="91"/>
    </row>
    <row r="20" spans="1:11" s="84" customFormat="1" ht="16.5" x14ac:dyDescent="0.3">
      <c r="A20" s="91">
        <v>11</v>
      </c>
      <c r="B20" s="98" t="s">
        <v>165</v>
      </c>
      <c r="C20" s="97">
        <v>45</v>
      </c>
      <c r="D20" s="97" t="s">
        <v>47</v>
      </c>
      <c r="E20" s="91"/>
      <c r="F20" s="59"/>
      <c r="G20" s="59">
        <f t="shared" si="0"/>
        <v>0</v>
      </c>
      <c r="H20" s="95">
        <f t="shared" si="1"/>
        <v>0</v>
      </c>
      <c r="I20" s="96">
        <f t="shared" si="2"/>
        <v>0</v>
      </c>
      <c r="J20" s="53"/>
      <c r="K20" s="91"/>
    </row>
    <row r="21" spans="1:11" s="84" customFormat="1" ht="16.5" x14ac:dyDescent="0.3">
      <c r="A21" s="91">
        <v>12</v>
      </c>
      <c r="B21" s="98" t="s">
        <v>166</v>
      </c>
      <c r="C21" s="97">
        <v>25</v>
      </c>
      <c r="D21" s="97" t="s">
        <v>47</v>
      </c>
      <c r="E21" s="91"/>
      <c r="F21" s="59"/>
      <c r="G21" s="59">
        <f t="shared" si="0"/>
        <v>0</v>
      </c>
      <c r="H21" s="95">
        <f t="shared" si="1"/>
        <v>0</v>
      </c>
      <c r="I21" s="96">
        <f t="shared" si="2"/>
        <v>0</v>
      </c>
      <c r="J21" s="53"/>
      <c r="K21" s="91"/>
    </row>
    <row r="22" spans="1:11" s="84" customFormat="1" ht="16.5" x14ac:dyDescent="0.3">
      <c r="A22" s="91">
        <v>13</v>
      </c>
      <c r="B22" s="98" t="s">
        <v>167</v>
      </c>
      <c r="C22" s="97">
        <v>15</v>
      </c>
      <c r="D22" s="97" t="s">
        <v>47</v>
      </c>
      <c r="E22" s="91"/>
      <c r="F22" s="59"/>
      <c r="G22" s="59">
        <f t="shared" si="0"/>
        <v>0</v>
      </c>
      <c r="H22" s="95">
        <f t="shared" si="1"/>
        <v>0</v>
      </c>
      <c r="I22" s="96">
        <f t="shared" si="2"/>
        <v>0</v>
      </c>
      <c r="J22" s="53"/>
      <c r="K22" s="91"/>
    </row>
    <row r="23" spans="1:11" s="84" customFormat="1" ht="16.5" x14ac:dyDescent="0.3">
      <c r="A23" s="91">
        <v>14</v>
      </c>
      <c r="B23" s="98" t="s">
        <v>168</v>
      </c>
      <c r="C23" s="97">
        <v>17</v>
      </c>
      <c r="D23" s="97" t="s">
        <v>47</v>
      </c>
      <c r="E23" s="91"/>
      <c r="F23" s="59"/>
      <c r="G23" s="59">
        <f t="shared" si="0"/>
        <v>0</v>
      </c>
      <c r="H23" s="95">
        <f t="shared" si="1"/>
        <v>0</v>
      </c>
      <c r="I23" s="96">
        <f t="shared" si="2"/>
        <v>0</v>
      </c>
      <c r="J23" s="53"/>
      <c r="K23" s="91"/>
    </row>
    <row r="24" spans="1:11" s="84" customFormat="1" ht="16.5" x14ac:dyDescent="0.3">
      <c r="A24" s="91">
        <v>15</v>
      </c>
      <c r="B24" s="98" t="s">
        <v>212</v>
      </c>
      <c r="C24" s="97">
        <v>10</v>
      </c>
      <c r="D24" s="97" t="s">
        <v>47</v>
      </c>
      <c r="E24" s="91"/>
      <c r="F24" s="59"/>
      <c r="G24" s="59">
        <f t="shared" si="0"/>
        <v>0</v>
      </c>
      <c r="H24" s="95">
        <f t="shared" si="1"/>
        <v>0</v>
      </c>
      <c r="I24" s="96">
        <f t="shared" si="2"/>
        <v>0</v>
      </c>
      <c r="J24" s="53"/>
      <c r="K24" s="91"/>
    </row>
    <row r="25" spans="1:11" s="84" customFormat="1" ht="16.5" x14ac:dyDescent="0.3">
      <c r="A25" s="91">
        <v>16</v>
      </c>
      <c r="B25" s="98" t="s">
        <v>169</v>
      </c>
      <c r="C25" s="99">
        <v>10</v>
      </c>
      <c r="D25" s="97" t="s">
        <v>47</v>
      </c>
      <c r="E25" s="91"/>
      <c r="F25" s="59"/>
      <c r="G25" s="59">
        <f t="shared" si="0"/>
        <v>0</v>
      </c>
      <c r="H25" s="95">
        <f t="shared" si="1"/>
        <v>0</v>
      </c>
      <c r="I25" s="96">
        <f t="shared" si="2"/>
        <v>0</v>
      </c>
      <c r="J25" s="53"/>
      <c r="K25" s="91"/>
    </row>
    <row r="26" spans="1:11" s="84" customFormat="1" ht="16.5" x14ac:dyDescent="0.3">
      <c r="A26" s="91">
        <v>17</v>
      </c>
      <c r="B26" s="98" t="s">
        <v>170</v>
      </c>
      <c r="C26" s="97">
        <v>25</v>
      </c>
      <c r="D26" s="97" t="s">
        <v>47</v>
      </c>
      <c r="E26" s="91"/>
      <c r="F26" s="59"/>
      <c r="G26" s="59">
        <f t="shared" si="0"/>
        <v>0</v>
      </c>
      <c r="H26" s="95">
        <f t="shared" si="1"/>
        <v>0</v>
      </c>
      <c r="I26" s="96">
        <f t="shared" si="2"/>
        <v>0</v>
      </c>
      <c r="J26" s="53"/>
      <c r="K26" s="91"/>
    </row>
    <row r="27" spans="1:11" s="84" customFormat="1" ht="16.5" x14ac:dyDescent="0.3">
      <c r="A27" s="91">
        <v>18</v>
      </c>
      <c r="B27" s="98" t="s">
        <v>171</v>
      </c>
      <c r="C27" s="99">
        <v>750</v>
      </c>
      <c r="D27" s="97" t="s">
        <v>47</v>
      </c>
      <c r="E27" s="91"/>
      <c r="F27" s="59"/>
      <c r="G27" s="59">
        <f t="shared" si="0"/>
        <v>0</v>
      </c>
      <c r="H27" s="95">
        <f t="shared" si="1"/>
        <v>0</v>
      </c>
      <c r="I27" s="96">
        <f t="shared" si="2"/>
        <v>0</v>
      </c>
      <c r="J27" s="53"/>
      <c r="K27" s="91"/>
    </row>
    <row r="28" spans="1:11" s="84" customFormat="1" ht="16.5" x14ac:dyDescent="0.3">
      <c r="A28" s="91">
        <v>19</v>
      </c>
      <c r="B28" s="98" t="s">
        <v>172</v>
      </c>
      <c r="C28" s="99">
        <v>125</v>
      </c>
      <c r="D28" s="97" t="s">
        <v>47</v>
      </c>
      <c r="E28" s="91"/>
      <c r="F28" s="59"/>
      <c r="G28" s="59">
        <f t="shared" si="0"/>
        <v>0</v>
      </c>
      <c r="H28" s="95">
        <f t="shared" si="1"/>
        <v>0</v>
      </c>
      <c r="I28" s="96">
        <f t="shared" si="2"/>
        <v>0</v>
      </c>
      <c r="J28" s="53"/>
      <c r="K28" s="91"/>
    </row>
    <row r="29" spans="1:11" s="84" customFormat="1" ht="16.5" x14ac:dyDescent="0.3">
      <c r="A29" s="91">
        <v>20</v>
      </c>
      <c r="B29" s="98" t="s">
        <v>173</v>
      </c>
      <c r="C29" s="97">
        <v>140</v>
      </c>
      <c r="D29" s="97" t="s">
        <v>47</v>
      </c>
      <c r="E29" s="91"/>
      <c r="F29" s="59"/>
      <c r="G29" s="59">
        <f t="shared" si="0"/>
        <v>0</v>
      </c>
      <c r="H29" s="95">
        <f t="shared" si="1"/>
        <v>0</v>
      </c>
      <c r="I29" s="96">
        <f t="shared" si="2"/>
        <v>0</v>
      </c>
      <c r="J29" s="53"/>
      <c r="K29" s="91"/>
    </row>
    <row r="30" spans="1:11" s="84" customFormat="1" ht="16.5" x14ac:dyDescent="0.3">
      <c r="A30" s="91">
        <v>21</v>
      </c>
      <c r="B30" s="98" t="s">
        <v>174</v>
      </c>
      <c r="C30" s="97">
        <v>60</v>
      </c>
      <c r="D30" s="97" t="s">
        <v>7</v>
      </c>
      <c r="E30" s="91"/>
      <c r="F30" s="59"/>
      <c r="G30" s="59">
        <f t="shared" si="0"/>
        <v>0</v>
      </c>
      <c r="H30" s="95">
        <f t="shared" si="1"/>
        <v>0</v>
      </c>
      <c r="I30" s="96">
        <f t="shared" si="2"/>
        <v>0</v>
      </c>
      <c r="J30" s="53"/>
      <c r="K30" s="91"/>
    </row>
    <row r="31" spans="1:11" s="84" customFormat="1" ht="16.5" x14ac:dyDescent="0.3">
      <c r="A31" s="91">
        <v>22</v>
      </c>
      <c r="B31" s="98" t="s">
        <v>175</v>
      </c>
      <c r="C31" s="97">
        <v>75</v>
      </c>
      <c r="D31" s="97" t="s">
        <v>47</v>
      </c>
      <c r="E31" s="91"/>
      <c r="F31" s="59"/>
      <c r="G31" s="59">
        <f t="shared" si="0"/>
        <v>0</v>
      </c>
      <c r="H31" s="95">
        <f t="shared" si="1"/>
        <v>0</v>
      </c>
      <c r="I31" s="96">
        <f t="shared" si="2"/>
        <v>0</v>
      </c>
      <c r="J31" s="53"/>
      <c r="K31" s="91"/>
    </row>
    <row r="32" spans="1:11" s="84" customFormat="1" ht="16.5" x14ac:dyDescent="0.3">
      <c r="A32" s="91">
        <v>23</v>
      </c>
      <c r="B32" s="98" t="s">
        <v>176</v>
      </c>
      <c r="C32" s="97">
        <v>100</v>
      </c>
      <c r="D32" s="97" t="s">
        <v>47</v>
      </c>
      <c r="E32" s="91"/>
      <c r="F32" s="59"/>
      <c r="G32" s="59">
        <f t="shared" si="0"/>
        <v>0</v>
      </c>
      <c r="H32" s="95">
        <f t="shared" si="1"/>
        <v>0</v>
      </c>
      <c r="I32" s="96">
        <f t="shared" si="2"/>
        <v>0</v>
      </c>
      <c r="J32" s="53"/>
      <c r="K32" s="91"/>
    </row>
    <row r="33" spans="1:11" s="84" customFormat="1" ht="16.5" x14ac:dyDescent="0.3">
      <c r="A33" s="91">
        <v>24</v>
      </c>
      <c r="B33" s="98" t="s">
        <v>141</v>
      </c>
      <c r="C33" s="97">
        <v>20</v>
      </c>
      <c r="D33" s="97" t="s">
        <v>47</v>
      </c>
      <c r="E33" s="91"/>
      <c r="F33" s="59"/>
      <c r="G33" s="59">
        <f t="shared" si="0"/>
        <v>0</v>
      </c>
      <c r="H33" s="95">
        <f t="shared" si="1"/>
        <v>0</v>
      </c>
      <c r="I33" s="96">
        <f t="shared" si="2"/>
        <v>0</v>
      </c>
      <c r="J33" s="53"/>
      <c r="K33" s="91"/>
    </row>
    <row r="34" spans="1:11" s="84" customFormat="1" ht="16.5" x14ac:dyDescent="0.3">
      <c r="A34" s="91">
        <v>25</v>
      </c>
      <c r="B34" s="98" t="s">
        <v>177</v>
      </c>
      <c r="C34" s="97">
        <v>375</v>
      </c>
      <c r="D34" s="97" t="s">
        <v>47</v>
      </c>
      <c r="E34" s="91"/>
      <c r="F34" s="59"/>
      <c r="G34" s="59">
        <f t="shared" si="0"/>
        <v>0</v>
      </c>
      <c r="H34" s="95">
        <f t="shared" si="1"/>
        <v>0</v>
      </c>
      <c r="I34" s="96">
        <f t="shared" si="2"/>
        <v>0</v>
      </c>
      <c r="J34" s="53"/>
      <c r="K34" s="91"/>
    </row>
    <row r="35" spans="1:11" s="84" customFormat="1" ht="16.5" x14ac:dyDescent="0.3">
      <c r="A35" s="91">
        <v>26</v>
      </c>
      <c r="B35" s="98" t="s">
        <v>178</v>
      </c>
      <c r="C35" s="97">
        <v>125</v>
      </c>
      <c r="D35" s="97" t="s">
        <v>47</v>
      </c>
      <c r="E35" s="91"/>
      <c r="F35" s="59"/>
      <c r="G35" s="59">
        <f t="shared" si="0"/>
        <v>0</v>
      </c>
      <c r="H35" s="95">
        <f t="shared" si="1"/>
        <v>0</v>
      </c>
      <c r="I35" s="96">
        <f t="shared" si="2"/>
        <v>0</v>
      </c>
      <c r="J35" s="53"/>
      <c r="K35" s="91"/>
    </row>
    <row r="36" spans="1:11" s="84" customFormat="1" ht="16.5" x14ac:dyDescent="0.3">
      <c r="A36" s="91">
        <v>27</v>
      </c>
      <c r="B36" s="98" t="s">
        <v>179</v>
      </c>
      <c r="C36" s="97">
        <v>15</v>
      </c>
      <c r="D36" s="97" t="s">
        <v>47</v>
      </c>
      <c r="E36" s="91"/>
      <c r="F36" s="59"/>
      <c r="G36" s="59">
        <f t="shared" si="0"/>
        <v>0</v>
      </c>
      <c r="H36" s="95">
        <f t="shared" si="1"/>
        <v>0</v>
      </c>
      <c r="I36" s="96">
        <f t="shared" si="2"/>
        <v>0</v>
      </c>
      <c r="J36" s="53"/>
      <c r="K36" s="91"/>
    </row>
    <row r="37" spans="1:11" s="84" customFormat="1" ht="16.5" x14ac:dyDescent="0.3">
      <c r="A37" s="91">
        <v>28</v>
      </c>
      <c r="B37" s="98" t="s">
        <v>180</v>
      </c>
      <c r="C37" s="97">
        <v>25</v>
      </c>
      <c r="D37" s="97" t="s">
        <v>47</v>
      </c>
      <c r="E37" s="91"/>
      <c r="F37" s="59"/>
      <c r="G37" s="59">
        <f t="shared" si="0"/>
        <v>0</v>
      </c>
      <c r="H37" s="95">
        <f t="shared" si="1"/>
        <v>0</v>
      </c>
      <c r="I37" s="96">
        <f t="shared" si="2"/>
        <v>0</v>
      </c>
      <c r="J37" s="53"/>
      <c r="K37" s="91"/>
    </row>
    <row r="38" spans="1:11" s="84" customFormat="1" ht="16.5" x14ac:dyDescent="0.3">
      <c r="A38" s="91">
        <v>29</v>
      </c>
      <c r="B38" s="98" t="s">
        <v>142</v>
      </c>
      <c r="C38" s="97">
        <v>30</v>
      </c>
      <c r="D38" s="97" t="s">
        <v>47</v>
      </c>
      <c r="E38" s="91"/>
      <c r="F38" s="59"/>
      <c r="G38" s="59">
        <f t="shared" si="0"/>
        <v>0</v>
      </c>
      <c r="H38" s="95">
        <f t="shared" si="1"/>
        <v>0</v>
      </c>
      <c r="I38" s="96">
        <f t="shared" si="2"/>
        <v>0</v>
      </c>
      <c r="J38" s="53"/>
      <c r="K38" s="91"/>
    </row>
    <row r="39" spans="1:11" s="84" customFormat="1" ht="16.5" x14ac:dyDescent="0.3">
      <c r="A39" s="91">
        <v>30</v>
      </c>
      <c r="B39" s="98" t="s">
        <v>181</v>
      </c>
      <c r="C39" s="97">
        <v>10</v>
      </c>
      <c r="D39" s="97" t="s">
        <v>47</v>
      </c>
      <c r="E39" s="91"/>
      <c r="F39" s="59"/>
      <c r="G39" s="59">
        <f t="shared" si="0"/>
        <v>0</v>
      </c>
      <c r="H39" s="95">
        <f t="shared" si="1"/>
        <v>0</v>
      </c>
      <c r="I39" s="96">
        <f t="shared" si="2"/>
        <v>0</v>
      </c>
      <c r="J39" s="53"/>
      <c r="K39" s="91"/>
    </row>
    <row r="40" spans="1:11" s="84" customFormat="1" ht="16.5" x14ac:dyDescent="0.3">
      <c r="A40" s="91">
        <v>31</v>
      </c>
      <c r="B40" s="98" t="s">
        <v>182</v>
      </c>
      <c r="C40" s="97">
        <v>25</v>
      </c>
      <c r="D40" s="97" t="s">
        <v>47</v>
      </c>
      <c r="E40" s="91"/>
      <c r="F40" s="59"/>
      <c r="G40" s="59">
        <f t="shared" si="0"/>
        <v>0</v>
      </c>
      <c r="H40" s="95">
        <f t="shared" si="1"/>
        <v>0</v>
      </c>
      <c r="I40" s="96">
        <f t="shared" si="2"/>
        <v>0</v>
      </c>
      <c r="J40" s="53"/>
      <c r="K40" s="91"/>
    </row>
    <row r="41" spans="1:11" s="84" customFormat="1" ht="16.5" x14ac:dyDescent="0.3">
      <c r="A41" s="91">
        <v>32</v>
      </c>
      <c r="B41" s="98" t="s">
        <v>183</v>
      </c>
      <c r="C41" s="97">
        <v>30</v>
      </c>
      <c r="D41" s="97" t="s">
        <v>47</v>
      </c>
      <c r="E41" s="91"/>
      <c r="F41" s="59"/>
      <c r="G41" s="59">
        <f t="shared" si="0"/>
        <v>0</v>
      </c>
      <c r="H41" s="95">
        <f t="shared" si="1"/>
        <v>0</v>
      </c>
      <c r="I41" s="96">
        <f t="shared" si="2"/>
        <v>0</v>
      </c>
      <c r="J41" s="53"/>
      <c r="K41" s="91"/>
    </row>
    <row r="42" spans="1:11" s="84" customFormat="1" ht="16.5" x14ac:dyDescent="0.3">
      <c r="A42" s="91">
        <v>33</v>
      </c>
      <c r="B42" s="98" t="s">
        <v>184</v>
      </c>
      <c r="C42" s="97">
        <v>20</v>
      </c>
      <c r="D42" s="97" t="s">
        <v>47</v>
      </c>
      <c r="E42" s="91"/>
      <c r="F42" s="59"/>
      <c r="G42" s="59">
        <f t="shared" si="0"/>
        <v>0</v>
      </c>
      <c r="H42" s="95">
        <f t="shared" si="1"/>
        <v>0</v>
      </c>
      <c r="I42" s="96">
        <f t="shared" si="2"/>
        <v>0</v>
      </c>
      <c r="J42" s="53"/>
      <c r="K42" s="91"/>
    </row>
    <row r="43" spans="1:11" s="84" customFormat="1" ht="16.5" x14ac:dyDescent="0.3">
      <c r="A43" s="91">
        <v>34</v>
      </c>
      <c r="B43" s="98" t="s">
        <v>185</v>
      </c>
      <c r="C43" s="97">
        <v>25</v>
      </c>
      <c r="D43" s="97" t="s">
        <v>47</v>
      </c>
      <c r="E43" s="91"/>
      <c r="F43" s="59"/>
      <c r="G43" s="59">
        <f t="shared" si="0"/>
        <v>0</v>
      </c>
      <c r="H43" s="95">
        <f t="shared" si="1"/>
        <v>0</v>
      </c>
      <c r="I43" s="96">
        <f t="shared" si="2"/>
        <v>0</v>
      </c>
      <c r="J43" s="53"/>
      <c r="K43" s="91"/>
    </row>
    <row r="44" spans="1:11" s="84" customFormat="1" ht="16.5" x14ac:dyDescent="0.3">
      <c r="A44" s="91">
        <v>35</v>
      </c>
      <c r="B44" s="98" t="s">
        <v>186</v>
      </c>
      <c r="C44" s="97">
        <v>25</v>
      </c>
      <c r="D44" s="97" t="s">
        <v>47</v>
      </c>
      <c r="E44" s="91"/>
      <c r="F44" s="59"/>
      <c r="G44" s="59">
        <f t="shared" si="0"/>
        <v>0</v>
      </c>
      <c r="H44" s="95">
        <f t="shared" si="1"/>
        <v>0</v>
      </c>
      <c r="I44" s="96">
        <f t="shared" si="2"/>
        <v>0</v>
      </c>
      <c r="J44" s="53"/>
      <c r="K44" s="91"/>
    </row>
    <row r="45" spans="1:11" s="84" customFormat="1" ht="16.5" x14ac:dyDescent="0.3">
      <c r="A45" s="91">
        <v>36</v>
      </c>
      <c r="B45" s="98" t="s">
        <v>187</v>
      </c>
      <c r="C45" s="97">
        <v>10</v>
      </c>
      <c r="D45" s="97" t="s">
        <v>47</v>
      </c>
      <c r="E45" s="91"/>
      <c r="F45" s="59"/>
      <c r="G45" s="59">
        <f t="shared" si="0"/>
        <v>0</v>
      </c>
      <c r="H45" s="95">
        <f t="shared" si="1"/>
        <v>0</v>
      </c>
      <c r="I45" s="96">
        <f t="shared" si="2"/>
        <v>0</v>
      </c>
      <c r="J45" s="53"/>
      <c r="K45" s="91"/>
    </row>
    <row r="46" spans="1:11" s="84" customFormat="1" ht="16.5" x14ac:dyDescent="0.3">
      <c r="A46" s="91">
        <v>37</v>
      </c>
      <c r="B46" s="98" t="s">
        <v>188</v>
      </c>
      <c r="C46" s="97">
        <v>110</v>
      </c>
      <c r="D46" s="97" t="s">
        <v>47</v>
      </c>
      <c r="E46" s="91"/>
      <c r="F46" s="59"/>
      <c r="G46" s="59">
        <f t="shared" si="0"/>
        <v>0</v>
      </c>
      <c r="H46" s="95">
        <f t="shared" si="1"/>
        <v>0</v>
      </c>
      <c r="I46" s="96">
        <f t="shared" si="2"/>
        <v>0</v>
      </c>
      <c r="J46" s="53"/>
      <c r="K46" s="91"/>
    </row>
    <row r="47" spans="1:11" s="84" customFormat="1" ht="16.5" x14ac:dyDescent="0.3">
      <c r="A47" s="91">
        <v>38</v>
      </c>
      <c r="B47" s="98" t="s">
        <v>189</v>
      </c>
      <c r="C47" s="97">
        <v>200</v>
      </c>
      <c r="D47" s="97" t="s">
        <v>47</v>
      </c>
      <c r="E47" s="91"/>
      <c r="F47" s="59"/>
      <c r="G47" s="59">
        <f t="shared" si="0"/>
        <v>0</v>
      </c>
      <c r="H47" s="95">
        <f t="shared" si="1"/>
        <v>0</v>
      </c>
      <c r="I47" s="96">
        <f t="shared" si="2"/>
        <v>0</v>
      </c>
      <c r="J47" s="53"/>
      <c r="K47" s="91"/>
    </row>
    <row r="48" spans="1:11" s="84" customFormat="1" ht="16.5" x14ac:dyDescent="0.3">
      <c r="A48" s="91">
        <v>39</v>
      </c>
      <c r="B48" s="98" t="s">
        <v>190</v>
      </c>
      <c r="C48" s="97">
        <v>10</v>
      </c>
      <c r="D48" s="97" t="s">
        <v>47</v>
      </c>
      <c r="E48" s="91"/>
      <c r="F48" s="59"/>
      <c r="G48" s="59">
        <f t="shared" si="0"/>
        <v>0</v>
      </c>
      <c r="H48" s="95">
        <f t="shared" si="1"/>
        <v>0</v>
      </c>
      <c r="I48" s="96">
        <f t="shared" si="2"/>
        <v>0</v>
      </c>
      <c r="J48" s="53"/>
      <c r="K48" s="91"/>
    </row>
    <row r="49" spans="1:11" s="84" customFormat="1" ht="16.5" x14ac:dyDescent="0.3">
      <c r="A49" s="91">
        <v>40</v>
      </c>
      <c r="B49" s="98" t="s">
        <v>191</v>
      </c>
      <c r="C49" s="97">
        <v>1</v>
      </c>
      <c r="D49" s="97" t="s">
        <v>47</v>
      </c>
      <c r="E49" s="91"/>
      <c r="F49" s="59"/>
      <c r="G49" s="59">
        <f t="shared" si="0"/>
        <v>0</v>
      </c>
      <c r="H49" s="95">
        <f t="shared" si="1"/>
        <v>0</v>
      </c>
      <c r="I49" s="96">
        <f t="shared" si="2"/>
        <v>0</v>
      </c>
      <c r="J49" s="53"/>
      <c r="K49" s="91"/>
    </row>
    <row r="50" spans="1:11" s="84" customFormat="1" ht="16.5" x14ac:dyDescent="0.3">
      <c r="A50" s="91">
        <v>41</v>
      </c>
      <c r="B50" s="98" t="s">
        <v>192</v>
      </c>
      <c r="C50" s="97">
        <v>3</v>
      </c>
      <c r="D50" s="97" t="s">
        <v>47</v>
      </c>
      <c r="E50" s="91"/>
      <c r="F50" s="59"/>
      <c r="G50" s="59">
        <f t="shared" si="0"/>
        <v>0</v>
      </c>
      <c r="H50" s="95">
        <f t="shared" si="1"/>
        <v>0</v>
      </c>
      <c r="I50" s="96">
        <f t="shared" si="2"/>
        <v>0</v>
      </c>
      <c r="J50" s="53"/>
      <c r="K50" s="91"/>
    </row>
    <row r="51" spans="1:11" s="84" customFormat="1" ht="16.5" x14ac:dyDescent="0.3">
      <c r="A51" s="91">
        <v>42</v>
      </c>
      <c r="B51" s="98" t="s">
        <v>193</v>
      </c>
      <c r="C51" s="97">
        <v>125</v>
      </c>
      <c r="D51" s="97" t="s">
        <v>7</v>
      </c>
      <c r="E51" s="91"/>
      <c r="F51" s="59"/>
      <c r="G51" s="59">
        <f t="shared" si="0"/>
        <v>0</v>
      </c>
      <c r="H51" s="95">
        <f t="shared" si="1"/>
        <v>0</v>
      </c>
      <c r="I51" s="96">
        <f t="shared" si="2"/>
        <v>0</v>
      </c>
      <c r="J51" s="53"/>
      <c r="K51" s="91"/>
    </row>
    <row r="52" spans="1:11" s="84" customFormat="1" ht="16.5" x14ac:dyDescent="0.3">
      <c r="A52" s="91">
        <v>43</v>
      </c>
      <c r="B52" s="98" t="s">
        <v>194</v>
      </c>
      <c r="C52" s="97">
        <v>10</v>
      </c>
      <c r="D52" s="97" t="s">
        <v>47</v>
      </c>
      <c r="E52" s="91"/>
      <c r="F52" s="59"/>
      <c r="G52" s="59">
        <f t="shared" si="0"/>
        <v>0</v>
      </c>
      <c r="H52" s="95">
        <f t="shared" si="1"/>
        <v>0</v>
      </c>
      <c r="I52" s="96">
        <f t="shared" si="2"/>
        <v>0</v>
      </c>
      <c r="J52" s="53"/>
      <c r="K52" s="91"/>
    </row>
    <row r="53" spans="1:11" s="84" customFormat="1" ht="16.5" x14ac:dyDescent="0.3">
      <c r="A53" s="91">
        <v>44</v>
      </c>
      <c r="B53" s="98" t="s">
        <v>195</v>
      </c>
      <c r="C53" s="97">
        <v>5</v>
      </c>
      <c r="D53" s="97" t="s">
        <v>47</v>
      </c>
      <c r="E53" s="91"/>
      <c r="F53" s="59"/>
      <c r="G53" s="59">
        <f t="shared" si="0"/>
        <v>0</v>
      </c>
      <c r="H53" s="95">
        <f t="shared" si="1"/>
        <v>0</v>
      </c>
      <c r="I53" s="96">
        <f t="shared" si="2"/>
        <v>0</v>
      </c>
      <c r="J53" s="53"/>
      <c r="K53" s="91"/>
    </row>
    <row r="54" spans="1:11" s="84" customFormat="1" ht="16.5" x14ac:dyDescent="0.3">
      <c r="A54" s="91">
        <v>45</v>
      </c>
      <c r="B54" s="98" t="s">
        <v>196</v>
      </c>
      <c r="C54" s="97">
        <v>15</v>
      </c>
      <c r="D54" s="97" t="s">
        <v>47</v>
      </c>
      <c r="E54" s="91"/>
      <c r="F54" s="59"/>
      <c r="G54" s="59">
        <f t="shared" si="0"/>
        <v>0</v>
      </c>
      <c r="H54" s="95">
        <f t="shared" si="1"/>
        <v>0</v>
      </c>
      <c r="I54" s="96">
        <f t="shared" si="2"/>
        <v>0</v>
      </c>
      <c r="J54" s="53"/>
      <c r="K54" s="91"/>
    </row>
    <row r="55" spans="1:11" s="84" customFormat="1" ht="16.5" x14ac:dyDescent="0.3">
      <c r="A55" s="91">
        <v>46</v>
      </c>
      <c r="B55" s="98" t="s">
        <v>197</v>
      </c>
      <c r="C55" s="97">
        <v>30</v>
      </c>
      <c r="D55" s="97" t="s">
        <v>47</v>
      </c>
      <c r="E55" s="91"/>
      <c r="F55" s="59"/>
      <c r="G55" s="59">
        <f t="shared" si="0"/>
        <v>0</v>
      </c>
      <c r="H55" s="95">
        <f t="shared" si="1"/>
        <v>0</v>
      </c>
      <c r="I55" s="96">
        <f t="shared" si="2"/>
        <v>0</v>
      </c>
      <c r="J55" s="53"/>
      <c r="K55" s="91"/>
    </row>
    <row r="56" spans="1:11" s="84" customFormat="1" ht="16.5" x14ac:dyDescent="0.3">
      <c r="A56" s="91">
        <v>47</v>
      </c>
      <c r="B56" s="98" t="s">
        <v>143</v>
      </c>
      <c r="C56" s="97">
        <v>30</v>
      </c>
      <c r="D56" s="97" t="s">
        <v>47</v>
      </c>
      <c r="E56" s="91"/>
      <c r="F56" s="59"/>
      <c r="G56" s="59">
        <f t="shared" si="0"/>
        <v>0</v>
      </c>
      <c r="H56" s="95">
        <f t="shared" si="1"/>
        <v>0</v>
      </c>
      <c r="I56" s="96">
        <f t="shared" si="2"/>
        <v>0</v>
      </c>
      <c r="J56" s="53"/>
      <c r="K56" s="91"/>
    </row>
    <row r="57" spans="1:11" s="84" customFormat="1" ht="16.5" x14ac:dyDescent="0.3">
      <c r="A57" s="91">
        <v>48</v>
      </c>
      <c r="B57" s="98" t="s">
        <v>198</v>
      </c>
      <c r="C57" s="97">
        <v>25</v>
      </c>
      <c r="D57" s="97" t="s">
        <v>47</v>
      </c>
      <c r="E57" s="91"/>
      <c r="F57" s="59"/>
      <c r="G57" s="59">
        <f t="shared" si="0"/>
        <v>0</v>
      </c>
      <c r="H57" s="95">
        <f t="shared" si="1"/>
        <v>0</v>
      </c>
      <c r="I57" s="96">
        <f t="shared" si="2"/>
        <v>0</v>
      </c>
      <c r="J57" s="53"/>
      <c r="K57" s="91"/>
    </row>
    <row r="58" spans="1:11" s="84" customFormat="1" ht="16.5" x14ac:dyDescent="0.3">
      <c r="A58" s="91">
        <v>49</v>
      </c>
      <c r="B58" s="98" t="s">
        <v>199</v>
      </c>
      <c r="C58" s="97">
        <v>40</v>
      </c>
      <c r="D58" s="97" t="s">
        <v>47</v>
      </c>
      <c r="E58" s="91"/>
      <c r="F58" s="59"/>
      <c r="G58" s="59">
        <f t="shared" si="0"/>
        <v>0</v>
      </c>
      <c r="H58" s="95">
        <f t="shared" si="1"/>
        <v>0</v>
      </c>
      <c r="I58" s="96">
        <f t="shared" si="2"/>
        <v>0</v>
      </c>
      <c r="J58" s="53"/>
      <c r="K58" s="91"/>
    </row>
    <row r="59" spans="1:11" s="84" customFormat="1" ht="16.5" x14ac:dyDescent="0.3">
      <c r="A59" s="91">
        <v>50</v>
      </c>
      <c r="B59" s="98" t="s">
        <v>200</v>
      </c>
      <c r="C59" s="97">
        <v>40</v>
      </c>
      <c r="D59" s="97" t="s">
        <v>47</v>
      </c>
      <c r="E59" s="91"/>
      <c r="F59" s="59"/>
      <c r="G59" s="59">
        <f t="shared" si="0"/>
        <v>0</v>
      </c>
      <c r="H59" s="95">
        <f t="shared" si="1"/>
        <v>0</v>
      </c>
      <c r="I59" s="96">
        <f t="shared" si="2"/>
        <v>0</v>
      </c>
      <c r="J59" s="53"/>
      <c r="K59" s="91"/>
    </row>
    <row r="60" spans="1:11" s="84" customFormat="1" ht="16.5" x14ac:dyDescent="0.3">
      <c r="A60" s="91">
        <v>51</v>
      </c>
      <c r="B60" s="98" t="s">
        <v>201</v>
      </c>
      <c r="C60" s="97">
        <v>10</v>
      </c>
      <c r="D60" s="97" t="s">
        <v>47</v>
      </c>
      <c r="E60" s="91"/>
      <c r="F60" s="59"/>
      <c r="G60" s="59">
        <f t="shared" si="0"/>
        <v>0</v>
      </c>
      <c r="H60" s="95">
        <f t="shared" si="1"/>
        <v>0</v>
      </c>
      <c r="I60" s="96">
        <f t="shared" si="2"/>
        <v>0</v>
      </c>
      <c r="J60" s="53"/>
      <c r="K60" s="91"/>
    </row>
    <row r="61" spans="1:11" s="84" customFormat="1" ht="16.5" x14ac:dyDescent="0.3">
      <c r="A61" s="91">
        <v>52</v>
      </c>
      <c r="B61" s="98" t="s">
        <v>202</v>
      </c>
      <c r="C61" s="97">
        <v>10</v>
      </c>
      <c r="D61" s="97" t="s">
        <v>47</v>
      </c>
      <c r="E61" s="91"/>
      <c r="F61" s="59"/>
      <c r="G61" s="59">
        <f t="shared" si="0"/>
        <v>0</v>
      </c>
      <c r="H61" s="95">
        <f t="shared" si="1"/>
        <v>0</v>
      </c>
      <c r="I61" s="96">
        <f t="shared" si="2"/>
        <v>0</v>
      </c>
      <c r="J61" s="53"/>
      <c r="K61" s="91"/>
    </row>
    <row r="62" spans="1:11" s="84" customFormat="1" ht="16.5" x14ac:dyDescent="0.3">
      <c r="A62" s="91">
        <v>53</v>
      </c>
      <c r="B62" s="98" t="s">
        <v>144</v>
      </c>
      <c r="C62" s="97">
        <v>625</v>
      </c>
      <c r="D62" s="97" t="s">
        <v>7</v>
      </c>
      <c r="E62" s="91"/>
      <c r="F62" s="59"/>
      <c r="G62" s="59">
        <f t="shared" si="0"/>
        <v>0</v>
      </c>
      <c r="H62" s="95">
        <f t="shared" si="1"/>
        <v>0</v>
      </c>
      <c r="I62" s="96">
        <f t="shared" si="2"/>
        <v>0</v>
      </c>
      <c r="J62" s="53"/>
      <c r="K62" s="91"/>
    </row>
    <row r="63" spans="1:11" s="84" customFormat="1" ht="16.5" x14ac:dyDescent="0.3">
      <c r="A63" s="91">
        <v>54</v>
      </c>
      <c r="B63" s="98" t="s">
        <v>147</v>
      </c>
      <c r="C63" s="97">
        <v>1</v>
      </c>
      <c r="D63" s="97" t="s">
        <v>7</v>
      </c>
      <c r="E63" s="91"/>
      <c r="F63" s="59"/>
      <c r="G63" s="59">
        <f t="shared" si="0"/>
        <v>0</v>
      </c>
      <c r="H63" s="95">
        <f t="shared" si="1"/>
        <v>0</v>
      </c>
      <c r="I63" s="96">
        <f t="shared" si="2"/>
        <v>0</v>
      </c>
      <c r="J63" s="53"/>
      <c r="K63" s="91"/>
    </row>
    <row r="64" spans="1:11" s="84" customFormat="1" ht="16.5" x14ac:dyDescent="0.3">
      <c r="A64" s="100">
        <v>55</v>
      </c>
      <c r="B64" s="98" t="s">
        <v>145</v>
      </c>
      <c r="C64" s="97">
        <v>25</v>
      </c>
      <c r="D64" s="97" t="s">
        <v>146</v>
      </c>
      <c r="E64" s="91"/>
      <c r="F64" s="59"/>
      <c r="G64" s="59">
        <f t="shared" si="0"/>
        <v>0</v>
      </c>
      <c r="H64" s="95">
        <f t="shared" si="1"/>
        <v>0</v>
      </c>
      <c r="I64" s="96">
        <f t="shared" si="2"/>
        <v>0</v>
      </c>
      <c r="J64" s="101"/>
      <c r="K64" s="91"/>
    </row>
    <row r="65" spans="1:11" s="84" customFormat="1" ht="16.5" x14ac:dyDescent="0.3">
      <c r="A65" s="100">
        <v>56</v>
      </c>
      <c r="B65" s="98" t="s">
        <v>203</v>
      </c>
      <c r="C65" s="97">
        <v>50</v>
      </c>
      <c r="D65" s="97" t="s">
        <v>47</v>
      </c>
      <c r="E65" s="91"/>
      <c r="F65" s="59"/>
      <c r="G65" s="59">
        <f t="shared" si="0"/>
        <v>0</v>
      </c>
      <c r="H65" s="95">
        <f t="shared" si="1"/>
        <v>0</v>
      </c>
      <c r="I65" s="96">
        <f t="shared" si="2"/>
        <v>0</v>
      </c>
      <c r="J65" s="101"/>
      <c r="K65" s="91"/>
    </row>
    <row r="66" spans="1:11" s="84" customFormat="1" ht="16.5" x14ac:dyDescent="0.3">
      <c r="A66" s="100">
        <v>57</v>
      </c>
      <c r="B66" s="98" t="s">
        <v>204</v>
      </c>
      <c r="C66" s="97">
        <v>50</v>
      </c>
      <c r="D66" s="97" t="s">
        <v>47</v>
      </c>
      <c r="E66" s="91"/>
      <c r="F66" s="59"/>
      <c r="G66" s="59">
        <f>C66*F66</f>
        <v>0</v>
      </c>
      <c r="H66" s="95">
        <f>G66*0.095</f>
        <v>0</v>
      </c>
      <c r="I66" s="96">
        <f>G66+H66</f>
        <v>0</v>
      </c>
      <c r="J66" s="101"/>
      <c r="K66" s="91"/>
    </row>
    <row r="67" spans="1:11" s="84" customFormat="1" ht="16.5" x14ac:dyDescent="0.3">
      <c r="A67" s="100">
        <v>58</v>
      </c>
      <c r="B67" s="98" t="s">
        <v>205</v>
      </c>
      <c r="C67" s="97">
        <v>13</v>
      </c>
      <c r="D67" s="97" t="s">
        <v>47</v>
      </c>
      <c r="E67" s="91"/>
      <c r="F67" s="59"/>
      <c r="G67" s="59">
        <f>C67*F67</f>
        <v>0</v>
      </c>
      <c r="H67" s="95">
        <f>G67*0.095</f>
        <v>0</v>
      </c>
      <c r="I67" s="96">
        <f>G67+H67</f>
        <v>0</v>
      </c>
      <c r="J67" s="101"/>
      <c r="K67" s="91"/>
    </row>
    <row r="68" spans="1:11" s="84" customFormat="1" ht="33" x14ac:dyDescent="0.3">
      <c r="A68" s="91">
        <v>49</v>
      </c>
      <c r="B68" s="98" t="s">
        <v>232</v>
      </c>
      <c r="C68" s="97">
        <v>400</v>
      </c>
      <c r="D68" s="97" t="s">
        <v>47</v>
      </c>
      <c r="E68" s="91"/>
      <c r="F68" s="59"/>
      <c r="G68" s="59">
        <f t="shared" ref="G68:G75" si="3">C68*F68</f>
        <v>0</v>
      </c>
      <c r="H68" s="95">
        <f t="shared" ref="H68:H75" si="4">G68*0.095</f>
        <v>0</v>
      </c>
      <c r="I68" s="96">
        <f t="shared" ref="I68:I75" si="5">G68+H68</f>
        <v>0</v>
      </c>
      <c r="J68" s="53"/>
      <c r="K68" s="91"/>
    </row>
    <row r="69" spans="1:11" s="84" customFormat="1" ht="16.5" x14ac:dyDescent="0.3">
      <c r="A69" s="91">
        <v>50</v>
      </c>
      <c r="B69" s="98" t="s">
        <v>233</v>
      </c>
      <c r="C69" s="97">
        <v>5</v>
      </c>
      <c r="D69" s="97" t="s">
        <v>47</v>
      </c>
      <c r="E69" s="91"/>
      <c r="F69" s="59"/>
      <c r="G69" s="59">
        <f t="shared" si="3"/>
        <v>0</v>
      </c>
      <c r="H69" s="95">
        <f t="shared" si="4"/>
        <v>0</v>
      </c>
      <c r="I69" s="96">
        <f t="shared" si="5"/>
        <v>0</v>
      </c>
      <c r="J69" s="53"/>
      <c r="K69" s="91"/>
    </row>
    <row r="70" spans="1:11" s="84" customFormat="1" ht="16.5" x14ac:dyDescent="0.3">
      <c r="A70" s="91">
        <v>51</v>
      </c>
      <c r="B70" s="98" t="s">
        <v>234</v>
      </c>
      <c r="C70" s="97">
        <v>5</v>
      </c>
      <c r="D70" s="97" t="s">
        <v>47</v>
      </c>
      <c r="E70" s="91"/>
      <c r="F70" s="59"/>
      <c r="G70" s="59">
        <f t="shared" si="3"/>
        <v>0</v>
      </c>
      <c r="H70" s="95">
        <f t="shared" si="4"/>
        <v>0</v>
      </c>
      <c r="I70" s="96">
        <f t="shared" si="5"/>
        <v>0</v>
      </c>
      <c r="J70" s="53"/>
      <c r="K70" s="91"/>
    </row>
    <row r="71" spans="1:11" s="84" customFormat="1" ht="16.5" x14ac:dyDescent="0.3">
      <c r="A71" s="91">
        <v>52</v>
      </c>
      <c r="B71" s="98" t="s">
        <v>235</v>
      </c>
      <c r="C71" s="97">
        <v>8</v>
      </c>
      <c r="D71" s="97" t="s">
        <v>5</v>
      </c>
      <c r="E71" s="91"/>
      <c r="F71" s="59"/>
      <c r="G71" s="59">
        <f t="shared" si="3"/>
        <v>0</v>
      </c>
      <c r="H71" s="95">
        <f t="shared" si="4"/>
        <v>0</v>
      </c>
      <c r="I71" s="96">
        <f t="shared" si="5"/>
        <v>0</v>
      </c>
      <c r="J71" s="53"/>
      <c r="K71" s="91"/>
    </row>
    <row r="72" spans="1:11" s="84" customFormat="1" ht="16.5" x14ac:dyDescent="0.3">
      <c r="A72" s="91">
        <v>53</v>
      </c>
      <c r="B72" s="98" t="s">
        <v>236</v>
      </c>
      <c r="C72" s="97">
        <v>25</v>
      </c>
      <c r="D72" s="97" t="s">
        <v>7</v>
      </c>
      <c r="E72" s="91"/>
      <c r="F72" s="59"/>
      <c r="G72" s="59">
        <f t="shared" si="3"/>
        <v>0</v>
      </c>
      <c r="H72" s="95">
        <f t="shared" si="4"/>
        <v>0</v>
      </c>
      <c r="I72" s="96">
        <f t="shared" si="5"/>
        <v>0</v>
      </c>
      <c r="J72" s="53"/>
      <c r="K72" s="91"/>
    </row>
    <row r="73" spans="1:11" s="84" customFormat="1" ht="16.5" x14ac:dyDescent="0.3">
      <c r="A73" s="91">
        <v>54</v>
      </c>
      <c r="B73" s="98" t="s">
        <v>237</v>
      </c>
      <c r="C73" s="97">
        <v>25</v>
      </c>
      <c r="D73" s="97" t="s">
        <v>7</v>
      </c>
      <c r="E73" s="91"/>
      <c r="F73" s="59"/>
      <c r="G73" s="59">
        <f t="shared" si="3"/>
        <v>0</v>
      </c>
      <c r="H73" s="95">
        <f t="shared" si="4"/>
        <v>0</v>
      </c>
      <c r="I73" s="96">
        <f t="shared" si="5"/>
        <v>0</v>
      </c>
      <c r="J73" s="53"/>
      <c r="K73" s="91"/>
    </row>
    <row r="74" spans="1:11" s="84" customFormat="1" ht="16.5" x14ac:dyDescent="0.3">
      <c r="A74" s="100">
        <v>55</v>
      </c>
      <c r="B74" s="98" t="s">
        <v>238</v>
      </c>
      <c r="C74" s="97">
        <v>25</v>
      </c>
      <c r="D74" s="97" t="s">
        <v>7</v>
      </c>
      <c r="E74" s="91"/>
      <c r="F74" s="59"/>
      <c r="G74" s="59">
        <f t="shared" si="3"/>
        <v>0</v>
      </c>
      <c r="H74" s="95">
        <f t="shared" si="4"/>
        <v>0</v>
      </c>
      <c r="I74" s="96">
        <f t="shared" si="5"/>
        <v>0</v>
      </c>
      <c r="J74" s="101"/>
      <c r="K74" s="91"/>
    </row>
    <row r="75" spans="1:11" s="84" customFormat="1" ht="16.5" x14ac:dyDescent="0.3">
      <c r="A75" s="100">
        <v>56</v>
      </c>
      <c r="B75" s="98" t="s">
        <v>239</v>
      </c>
      <c r="C75" s="97">
        <v>5</v>
      </c>
      <c r="D75" s="97" t="s">
        <v>47</v>
      </c>
      <c r="E75" s="91"/>
      <c r="F75" s="59"/>
      <c r="G75" s="59">
        <f t="shared" si="3"/>
        <v>0</v>
      </c>
      <c r="H75" s="95">
        <f t="shared" si="4"/>
        <v>0</v>
      </c>
      <c r="I75" s="96">
        <f t="shared" si="5"/>
        <v>0</v>
      </c>
      <c r="J75" s="101"/>
      <c r="K75" s="91"/>
    </row>
    <row r="76" spans="1:11" s="84" customFormat="1" ht="16.5" x14ac:dyDescent="0.3">
      <c r="A76" s="100">
        <v>57</v>
      </c>
      <c r="B76" s="98" t="s">
        <v>240</v>
      </c>
      <c r="C76" s="97">
        <v>10</v>
      </c>
      <c r="D76" s="97" t="s">
        <v>47</v>
      </c>
      <c r="E76" s="91"/>
      <c r="F76" s="59"/>
      <c r="G76" s="59">
        <f>C76*F76</f>
        <v>0</v>
      </c>
      <c r="H76" s="95">
        <f>G76*0.095</f>
        <v>0</v>
      </c>
      <c r="I76" s="96">
        <f>G76+H76</f>
        <v>0</v>
      </c>
      <c r="J76" s="101"/>
      <c r="K76" s="91"/>
    </row>
    <row r="77" spans="1:11" s="84" customFormat="1" ht="16.5" x14ac:dyDescent="0.3">
      <c r="A77" s="100">
        <v>58</v>
      </c>
      <c r="B77" s="98" t="s">
        <v>241</v>
      </c>
      <c r="C77" s="97">
        <v>3</v>
      </c>
      <c r="D77" s="97" t="s">
        <v>47</v>
      </c>
      <c r="E77" s="91"/>
      <c r="F77" s="59"/>
      <c r="G77" s="59">
        <f>C77*F77</f>
        <v>0</v>
      </c>
      <c r="H77" s="95">
        <f>G77*0.095</f>
        <v>0</v>
      </c>
      <c r="I77" s="96">
        <f>G77+H77</f>
        <v>0</v>
      </c>
      <c r="J77" s="101"/>
      <c r="K77" s="91"/>
    </row>
    <row r="78" spans="1:11" s="84" customFormat="1" ht="16.5" x14ac:dyDescent="0.3">
      <c r="A78" s="100">
        <v>56</v>
      </c>
      <c r="B78" s="98" t="s">
        <v>242</v>
      </c>
      <c r="C78" s="97">
        <v>5</v>
      </c>
      <c r="D78" s="97" t="s">
        <v>47</v>
      </c>
      <c r="E78" s="91"/>
      <c r="F78" s="59"/>
      <c r="G78" s="59">
        <f>C78*F78</f>
        <v>0</v>
      </c>
      <c r="H78" s="95">
        <f>G78*0.095</f>
        <v>0</v>
      </c>
      <c r="I78" s="96">
        <f>G78+H78</f>
        <v>0</v>
      </c>
      <c r="J78" s="101"/>
      <c r="K78" s="91"/>
    </row>
    <row r="79" spans="1:11" s="84" customFormat="1" ht="16.5" x14ac:dyDescent="0.3">
      <c r="A79" s="100">
        <v>57</v>
      </c>
      <c r="B79" s="98" t="s">
        <v>243</v>
      </c>
      <c r="C79" s="97">
        <v>10</v>
      </c>
      <c r="D79" s="97" t="s">
        <v>47</v>
      </c>
      <c r="E79" s="91"/>
      <c r="F79" s="59"/>
      <c r="G79" s="59">
        <f>C79*F79</f>
        <v>0</v>
      </c>
      <c r="H79" s="95">
        <f>G79*0.095</f>
        <v>0</v>
      </c>
      <c r="I79" s="96">
        <f>G79+H79</f>
        <v>0</v>
      </c>
      <c r="J79" s="101"/>
      <c r="K79" s="91"/>
    </row>
    <row r="80" spans="1:11" s="84" customFormat="1" ht="16.5" x14ac:dyDescent="0.3">
      <c r="A80" s="100">
        <v>58</v>
      </c>
      <c r="B80" s="98" t="s">
        <v>244</v>
      </c>
      <c r="C80" s="97">
        <v>3</v>
      </c>
      <c r="D80" s="97" t="s">
        <v>47</v>
      </c>
      <c r="E80" s="91"/>
      <c r="F80" s="59"/>
      <c r="G80" s="59">
        <f>C80*F80</f>
        <v>0</v>
      </c>
      <c r="H80" s="95">
        <f>G80*0.095</f>
        <v>0</v>
      </c>
      <c r="I80" s="96">
        <f>G80+H80</f>
        <v>0</v>
      </c>
      <c r="J80" s="101"/>
      <c r="K80" s="91"/>
    </row>
    <row r="81" spans="1:11" s="4" customFormat="1" ht="27.75" customHeight="1" x14ac:dyDescent="0.2">
      <c r="A81" s="114" t="s">
        <v>41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</row>
    <row r="82" spans="1:11" s="4" customFormat="1" ht="27.75" customHeight="1" x14ac:dyDescent="0.2">
      <c r="A82" s="102" t="s">
        <v>42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</row>
    <row r="83" spans="1:11" s="4" customFormat="1" ht="27.75" customHeight="1" x14ac:dyDescent="0.2">
      <c r="A83" s="102" t="s">
        <v>43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</row>
    <row r="84" spans="1:11" ht="27.75" customHeight="1" x14ac:dyDescent="0.2">
      <c r="A84" s="102" t="s">
        <v>32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</row>
    <row r="85" spans="1:11" s="9" customFormat="1" ht="27.75" customHeight="1" x14ac:dyDescent="0.3">
      <c r="B85" s="10"/>
    </row>
    <row r="86" spans="1:11" ht="27.75" customHeight="1" x14ac:dyDescent="0.2">
      <c r="A86" s="112" t="s">
        <v>33</v>
      </c>
      <c r="B86" s="112"/>
      <c r="C86" s="29" t="s">
        <v>34</v>
      </c>
      <c r="D86" s="28"/>
      <c r="E86" s="3"/>
      <c r="F86" s="30" t="s">
        <v>35</v>
      </c>
      <c r="G86" s="3"/>
      <c r="H86" s="3"/>
      <c r="I86" s="3"/>
      <c r="J86" s="3"/>
      <c r="K86" s="3"/>
    </row>
    <row r="87" spans="1:11" s="14" customFormat="1" x14ac:dyDescent="0.2"/>
    <row r="88" spans="1:11" s="14" customFormat="1" x14ac:dyDescent="0.2"/>
  </sheetData>
  <mergeCells count="7">
    <mergeCell ref="A86:B86"/>
    <mergeCell ref="A83:K83"/>
    <mergeCell ref="E3:I3"/>
    <mergeCell ref="A81:K81"/>
    <mergeCell ref="A82:K82"/>
    <mergeCell ref="B6:F6"/>
    <mergeCell ref="A84:K84"/>
  </mergeCells>
  <phoneticPr fontId="20" type="noConversion"/>
  <dataValidations count="1">
    <dataValidation type="whole" operator="equal" allowBlank="1" showInputMessage="1" showErrorMessage="1" sqref="J10:J80">
      <formula1>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2</vt:i4>
      </vt:variant>
    </vt:vector>
  </HeadingPairs>
  <TitlesOfParts>
    <vt:vector size="10" baseType="lpstr">
      <vt:lpstr>1. SVEŽE MESO IN MESNI IZDELKI</vt:lpstr>
      <vt:lpstr>2.PERUTNINA IN PERUTNINSKI IZDE</vt:lpstr>
      <vt:lpstr>3. RIBE IN RIBJI IZDELKI TER Z </vt:lpstr>
      <vt:lpstr>4. KRUH, PEKOVSKI IN SLAŠČIČARS</vt:lpstr>
      <vt:lpstr>5. SVEŽE SADJE IN ZELENJAVA</vt:lpstr>
      <vt:lpstr>6. SADNI SOKOVI IN SIRUPI TER V</vt:lpstr>
      <vt:lpstr>7. MLEKO IN MLEČNI IZDELKI</vt:lpstr>
      <vt:lpstr>8. SPLOŠNO PREHRAMBENO BLAGO </vt:lpstr>
      <vt:lpstr>'1. SVEŽE MESO IN MESNI IZDELKI'!Področje_tiskanja</vt:lpstr>
      <vt:lpstr>'5. SVEŽE SADJE IN ZELENJAVA'!Področje_tiskanja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ZAVOD JANEZA LEVCA</dc:creator>
  <cp:lastModifiedBy>Uporabnik sistema Windows</cp:lastModifiedBy>
  <cp:lastPrinted>2018-05-22T07:03:08Z</cp:lastPrinted>
  <dcterms:created xsi:type="dcterms:W3CDTF">2011-09-19T19:31:00Z</dcterms:created>
  <dcterms:modified xsi:type="dcterms:W3CDTF">2018-05-24T10:42:01Z</dcterms:modified>
</cp:coreProperties>
</file>